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40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cal.user\OneDrive - Debreceni Egyetem\ÉPÍTŐ\félévkezdés\2023_24_1\képzési programok felülvizsgálata\"/>
    </mc:Choice>
  </mc:AlternateContent>
  <xr:revisionPtr revIDLastSave="0" documentId="11_24E90A2424C3F991F25A0F72C6E0DBA8D6D2EEB6" xr6:coauthVersionLast="47" xr6:coauthVersionMax="47" xr10:uidLastSave="{00000000-0000-0000-0000-000000000000}"/>
  <bookViews>
    <workbookView xWindow="0" yWindow="-105" windowWidth="24030" windowHeight="5955" firstSheet="3" activeTab="3" xr2:uid="{00000000-000D-0000-FFFF-FFFF00000000}"/>
  </bookViews>
  <sheets>
    <sheet name="Magasépítési spec." sheetId="1" r:id="rId1"/>
    <sheet name="Építéstech. és men. spec." sheetId="10" r:id="rId2"/>
    <sheet name="Közlekedési létesítmények spec." sheetId="11" r:id="rId3"/>
    <sheet name="Vízi közmű és környezetm. spec." sheetId="12" r:id="rId4"/>
  </sheets>
  <definedNames>
    <definedName name="_xlnm.Print_Area" localSheetId="0">'Magasépítési spec.'!$A$1:$AN$98</definedName>
  </definedNames>
  <calcPr calcId="162913"/>
</workbook>
</file>

<file path=xl/calcChain.xml><?xml version="1.0" encoding="utf-8"?>
<calcChain xmlns="http://schemas.openxmlformats.org/spreadsheetml/2006/main">
  <c r="AJ55" i="12" l="1"/>
  <c r="AF55" i="12"/>
  <c r="AB55" i="12"/>
  <c r="X55" i="12"/>
  <c r="T55" i="12"/>
  <c r="P55" i="12"/>
  <c r="L55" i="12"/>
  <c r="H55" i="12"/>
  <c r="AJ54" i="12"/>
  <c r="AF54" i="12"/>
  <c r="AB54" i="12"/>
  <c r="X54" i="12"/>
  <c r="T54" i="12"/>
  <c r="P54" i="12"/>
  <c r="L54" i="12"/>
  <c r="H54" i="12"/>
  <c r="AJ53" i="12"/>
  <c r="AJ56" i="12" s="1"/>
  <c r="AF53" i="12"/>
  <c r="AB53" i="12"/>
  <c r="X53" i="12"/>
  <c r="T53" i="12"/>
  <c r="P53" i="12"/>
  <c r="L53" i="12"/>
  <c r="L56" i="12" s="1"/>
  <c r="H53" i="12"/>
  <c r="AK52" i="12"/>
  <c r="AI52" i="12"/>
  <c r="AH52" i="12"/>
  <c r="AH57" i="12" s="1"/>
  <c r="AG52" i="12"/>
  <c r="AE52" i="12"/>
  <c r="AD52" i="12"/>
  <c r="AD57" i="12" s="1"/>
  <c r="AC52" i="12"/>
  <c r="AA52" i="12"/>
  <c r="Z52" i="12"/>
  <c r="Z57" i="12" s="1"/>
  <c r="Y52" i="12"/>
  <c r="W52" i="12"/>
  <c r="V52" i="12"/>
  <c r="V57" i="12" s="1"/>
  <c r="U52" i="12"/>
  <c r="S52" i="12"/>
  <c r="R52" i="12"/>
  <c r="R57" i="12" s="1"/>
  <c r="Q52" i="12"/>
  <c r="O52" i="12"/>
  <c r="N52" i="12"/>
  <c r="N57" i="12" s="1"/>
  <c r="M52" i="12"/>
  <c r="K52" i="12"/>
  <c r="J52" i="12"/>
  <c r="J57" i="12" s="1"/>
  <c r="I52" i="12"/>
  <c r="AM59" i="12" s="1"/>
  <c r="G52" i="12"/>
  <c r="F52" i="12"/>
  <c r="F57" i="12" s="1"/>
  <c r="AM57" i="12" s="1"/>
  <c r="A15" i="12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5" i="12" s="1"/>
  <c r="A46" i="12" s="1"/>
  <c r="A47" i="12" s="1"/>
  <c r="A48" i="12" s="1"/>
  <c r="A49" i="12" s="1"/>
  <c r="A50" i="12" s="1"/>
  <c r="AJ55" i="11"/>
  <c r="AF55" i="11"/>
  <c r="AB55" i="11"/>
  <c r="X55" i="11"/>
  <c r="T55" i="11"/>
  <c r="P55" i="11"/>
  <c r="L55" i="11"/>
  <c r="H55" i="11"/>
  <c r="AJ54" i="11"/>
  <c r="AF54" i="11"/>
  <c r="AB54" i="11"/>
  <c r="X54" i="11"/>
  <c r="T54" i="11"/>
  <c r="P54" i="11"/>
  <c r="L54" i="11"/>
  <c r="H54" i="11"/>
  <c r="AJ53" i="11"/>
  <c r="AJ56" i="11" s="1"/>
  <c r="AF53" i="11"/>
  <c r="AB53" i="11"/>
  <c r="X53" i="11"/>
  <c r="X56" i="11" s="1"/>
  <c r="T53" i="11"/>
  <c r="P53" i="11"/>
  <c r="L53" i="11"/>
  <c r="L56" i="11" s="1"/>
  <c r="H53" i="11"/>
  <c r="AK52" i="11"/>
  <c r="AI52" i="11"/>
  <c r="AH52" i="11"/>
  <c r="AH57" i="11" s="1"/>
  <c r="AG52" i="11"/>
  <c r="AE52" i="11"/>
  <c r="AD52" i="11"/>
  <c r="AD57" i="11" s="1"/>
  <c r="AC52" i="11"/>
  <c r="AA52" i="11"/>
  <c r="Z52" i="11"/>
  <c r="Z57" i="11" s="1"/>
  <c r="Y52" i="11"/>
  <c r="W52" i="11"/>
  <c r="V52" i="11"/>
  <c r="V57" i="11" s="1"/>
  <c r="U52" i="11"/>
  <c r="S52" i="11"/>
  <c r="R52" i="11"/>
  <c r="R57" i="11" s="1"/>
  <c r="Q52" i="11"/>
  <c r="O52" i="11"/>
  <c r="N52" i="11"/>
  <c r="N57" i="11" s="1"/>
  <c r="M52" i="11"/>
  <c r="K52" i="11"/>
  <c r="J52" i="11"/>
  <c r="J57" i="11" s="1"/>
  <c r="I52" i="11"/>
  <c r="G52" i="11"/>
  <c r="F52" i="11"/>
  <c r="F57" i="11" s="1"/>
  <c r="A15" i="1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5" i="11" s="1"/>
  <c r="A46" i="11" s="1"/>
  <c r="A47" i="11" s="1"/>
  <c r="A48" i="11" s="1"/>
  <c r="A49" i="11" s="1"/>
  <c r="A50" i="11" s="1"/>
  <c r="AJ55" i="10"/>
  <c r="AF55" i="10"/>
  <c r="AB55" i="10"/>
  <c r="X55" i="10"/>
  <c r="T55" i="10"/>
  <c r="P55" i="10"/>
  <c r="L55" i="10"/>
  <c r="H55" i="10"/>
  <c r="AJ54" i="10"/>
  <c r="AF54" i="10"/>
  <c r="AB54" i="10"/>
  <c r="X54" i="10"/>
  <c r="T54" i="10"/>
  <c r="P54" i="10"/>
  <c r="L54" i="10"/>
  <c r="H54" i="10"/>
  <c r="AJ53" i="10"/>
  <c r="AF53" i="10"/>
  <c r="AF56" i="10" s="1"/>
  <c r="AB53" i="10"/>
  <c r="AB56" i="10" s="1"/>
  <c r="X53" i="10"/>
  <c r="X56" i="10" s="1"/>
  <c r="T53" i="10"/>
  <c r="P53" i="10"/>
  <c r="L53" i="10"/>
  <c r="H53" i="10"/>
  <c r="AK52" i="10"/>
  <c r="AI52" i="10"/>
  <c r="AH52" i="10"/>
  <c r="AH57" i="10" s="1"/>
  <c r="AG52" i="10"/>
  <c r="AE52" i="10"/>
  <c r="AD52" i="10"/>
  <c r="AD57" i="10" s="1"/>
  <c r="AC52" i="10"/>
  <c r="AA52" i="10"/>
  <c r="Z52" i="10"/>
  <c r="Z57" i="10" s="1"/>
  <c r="Y52" i="10"/>
  <c r="W52" i="10"/>
  <c r="V52" i="10"/>
  <c r="V57" i="10" s="1"/>
  <c r="U52" i="10"/>
  <c r="S52" i="10"/>
  <c r="R52" i="10"/>
  <c r="R57" i="10" s="1"/>
  <c r="Q52" i="10"/>
  <c r="O52" i="10"/>
  <c r="N52" i="10"/>
  <c r="N57" i="10" s="1"/>
  <c r="M52" i="10"/>
  <c r="K52" i="10"/>
  <c r="J52" i="10"/>
  <c r="J57" i="10" s="1"/>
  <c r="I52" i="10"/>
  <c r="AM59" i="10" s="1"/>
  <c r="G52" i="10"/>
  <c r="F52" i="10"/>
  <c r="F57" i="10" s="1"/>
  <c r="AM57" i="10" s="1"/>
  <c r="A15" i="10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5" i="10" s="1"/>
  <c r="A46" i="10" s="1"/>
  <c r="A47" i="10" s="1"/>
  <c r="A48" i="10" s="1"/>
  <c r="A49" i="10" s="1"/>
  <c r="A50" i="10" s="1"/>
  <c r="AJ55" i="1"/>
  <c r="AF55" i="1"/>
  <c r="AB55" i="1"/>
  <c r="X55" i="1"/>
  <c r="T55" i="1"/>
  <c r="P55" i="1"/>
  <c r="L55" i="1"/>
  <c r="AJ54" i="1"/>
  <c r="AF54" i="1"/>
  <c r="AB54" i="1"/>
  <c r="X54" i="1"/>
  <c r="T54" i="1"/>
  <c r="P54" i="1"/>
  <c r="L54" i="1"/>
  <c r="AJ53" i="1"/>
  <c r="AF53" i="1"/>
  <c r="AB53" i="1"/>
  <c r="AB56" i="1" s="1"/>
  <c r="X53" i="1"/>
  <c r="T53" i="1"/>
  <c r="P53" i="1"/>
  <c r="P56" i="1" s="1"/>
  <c r="L53" i="1"/>
  <c r="H55" i="1"/>
  <c r="H54" i="1"/>
  <c r="H53" i="1"/>
  <c r="G52" i="1"/>
  <c r="I52" i="1"/>
  <c r="J52" i="1"/>
  <c r="K52" i="1"/>
  <c r="M52" i="1"/>
  <c r="N52" i="1"/>
  <c r="O52" i="1"/>
  <c r="Q52" i="1"/>
  <c r="R52" i="1"/>
  <c r="S52" i="1"/>
  <c r="U52" i="1"/>
  <c r="V52" i="1"/>
  <c r="W52" i="1"/>
  <c r="Y52" i="1"/>
  <c r="Z52" i="1"/>
  <c r="AA52" i="1"/>
  <c r="AC52" i="1"/>
  <c r="AD52" i="1"/>
  <c r="AE52" i="1"/>
  <c r="AG52" i="1"/>
  <c r="AH52" i="1"/>
  <c r="AI52" i="1"/>
  <c r="AK52" i="1"/>
  <c r="F52" i="1"/>
  <c r="F57" i="1" s="1"/>
  <c r="X56" i="1" l="1"/>
  <c r="T56" i="1"/>
  <c r="AF56" i="12"/>
  <c r="P56" i="12"/>
  <c r="AM54" i="12"/>
  <c r="T56" i="12"/>
  <c r="X56" i="12"/>
  <c r="AM55" i="12"/>
  <c r="AB56" i="12"/>
  <c r="AM59" i="11"/>
  <c r="AM57" i="11"/>
  <c r="P56" i="11"/>
  <c r="AM54" i="11"/>
  <c r="T56" i="11"/>
  <c r="AM55" i="11"/>
  <c r="AB56" i="11"/>
  <c r="AF56" i="11"/>
  <c r="AM55" i="10"/>
  <c r="P56" i="10"/>
  <c r="AM54" i="10"/>
  <c r="T56" i="10"/>
  <c r="L56" i="10"/>
  <c r="AJ56" i="10"/>
  <c r="L56" i="1"/>
  <c r="AJ56" i="1"/>
  <c r="AM54" i="1"/>
  <c r="AM55" i="1"/>
  <c r="AF56" i="1"/>
  <c r="H56" i="12"/>
  <c r="AM53" i="12"/>
  <c r="H56" i="11"/>
  <c r="AM56" i="11" s="1"/>
  <c r="AM53" i="11"/>
  <c r="H56" i="10"/>
  <c r="AM53" i="10"/>
  <c r="AH57" i="1"/>
  <c r="AD57" i="1"/>
  <c r="Z57" i="1"/>
  <c r="V57" i="1"/>
  <c r="R57" i="1"/>
  <c r="N57" i="1"/>
  <c r="J57" i="1"/>
  <c r="AM59" i="1"/>
  <c r="AM53" i="1"/>
  <c r="H56" i="1"/>
  <c r="AM56" i="1" l="1"/>
  <c r="AM56" i="12"/>
  <c r="AM56" i="10"/>
  <c r="AM57" i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5" i="1" s="1"/>
  <c r="A46" i="1" s="1"/>
  <c r="A47" i="1" s="1"/>
  <c r="A48" i="1" s="1"/>
  <c r="A49" i="1" s="1"/>
  <c r="A50" i="1" s="1"/>
</calcChain>
</file>

<file path=xl/sharedStrings.xml><?xml version="1.0" encoding="utf-8"?>
<sst xmlns="http://schemas.openxmlformats.org/spreadsheetml/2006/main" count="1960" uniqueCount="256">
  <si>
    <t>Debreceni Egyetem</t>
  </si>
  <si>
    <t>Műszaki Kar</t>
  </si>
  <si>
    <t>Mintaterv</t>
  </si>
  <si>
    <t>Nappali tagozat</t>
  </si>
  <si>
    <t>Építőmérnöki alapképzési (BSc) szak - Magasépítési specializáció</t>
  </si>
  <si>
    <t>Ssz.</t>
  </si>
  <si>
    <t>Tárgycsop.</t>
  </si>
  <si>
    <t>Tantárgy neve</t>
  </si>
  <si>
    <t>Ism.</t>
  </si>
  <si>
    <t>Kód</t>
  </si>
  <si>
    <t>1. félév</t>
  </si>
  <si>
    <t>2. félév</t>
  </si>
  <si>
    <t>3. félév</t>
  </si>
  <si>
    <t>4. félév</t>
  </si>
  <si>
    <t>5. félév</t>
  </si>
  <si>
    <t>6. félév</t>
  </si>
  <si>
    <t>7. félév</t>
  </si>
  <si>
    <t>8. félév</t>
  </si>
  <si>
    <t>Előkövetelmény</t>
  </si>
  <si>
    <t>e</t>
  </si>
  <si>
    <t>gy</t>
  </si>
  <si>
    <t>kö</t>
  </si>
  <si>
    <t>kr</t>
  </si>
  <si>
    <r>
      <t xml:space="preserve">Természettudományos                                    alapismeretek                                                     </t>
    </r>
    <r>
      <rPr>
        <b/>
        <sz val="10"/>
        <color indexed="8"/>
        <rFont val="Arial Narrow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</t>
    </r>
    <r>
      <rPr>
        <b/>
        <sz val="10"/>
        <color indexed="8"/>
        <rFont val="Symbol"/>
        <family val="1"/>
        <charset val="2"/>
      </rPr>
      <t>S</t>
    </r>
    <r>
      <rPr>
        <b/>
        <sz val="10"/>
        <color indexed="8"/>
        <rFont val="Arial Narrow"/>
        <family val="2"/>
        <charset val="238"/>
      </rPr>
      <t>: 54 kredit</t>
    </r>
  </si>
  <si>
    <t>Matematika I.</t>
  </si>
  <si>
    <t>00</t>
  </si>
  <si>
    <t>MK3MAT1A08SX17</t>
  </si>
  <si>
    <t>k</t>
  </si>
  <si>
    <t>Matematika II.</t>
  </si>
  <si>
    <t>MK3MAT2A06SX17</t>
  </si>
  <si>
    <t>Ábrázoló geometria</t>
  </si>
  <si>
    <t>MK3MAT3A04SX17</t>
  </si>
  <si>
    <t>é</t>
  </si>
  <si>
    <t>Építőmérnöki informatika</t>
  </si>
  <si>
    <t>02</t>
  </si>
  <si>
    <t>MK3INF1A04SX17</t>
  </si>
  <si>
    <t>Építőmérnöki orientáció</t>
  </si>
  <si>
    <t>MK3MEC1S08SX17</t>
  </si>
  <si>
    <t>Statika</t>
  </si>
  <si>
    <t>MK3MEC2S08SX17</t>
  </si>
  <si>
    <t>Szilárdságtan</t>
  </si>
  <si>
    <t>MK3MEC3S08SX17</t>
  </si>
  <si>
    <t>Dinamika</t>
  </si>
  <si>
    <t>MK3MEC4S04SX17</t>
  </si>
  <si>
    <t>Tartók statikája</t>
  </si>
  <si>
    <t>MK3MEC5S04SS17</t>
  </si>
  <si>
    <r>
      <t xml:space="preserve">Gazd. és humán ismeretek                                                                    </t>
    </r>
    <r>
      <rPr>
        <b/>
        <sz val="10"/>
        <color indexed="8"/>
        <rFont val="Arial Narrow"/>
        <family val="2"/>
        <charset val="238"/>
      </rPr>
      <t xml:space="preserve">   </t>
    </r>
    <r>
      <rPr>
        <b/>
        <sz val="10"/>
        <color indexed="8"/>
        <rFont val="Symbol"/>
        <family val="1"/>
        <charset val="2"/>
      </rPr>
      <t xml:space="preserve"> S</t>
    </r>
    <r>
      <rPr>
        <b/>
        <sz val="10"/>
        <color indexed="8"/>
        <rFont val="Arial Narrow"/>
        <family val="2"/>
        <charset val="238"/>
      </rPr>
      <t>: 16 kredit</t>
    </r>
  </si>
  <si>
    <t>Mikro és makroökonómia</t>
  </si>
  <si>
    <t>MK3GAZ1M04SX17</t>
  </si>
  <si>
    <t>Építésmenedzsment</t>
  </si>
  <si>
    <t>MK3MUM1M04SX17</t>
  </si>
  <si>
    <t>Menedzsment és vállalkozásgazdaságtan</t>
  </si>
  <si>
    <t>MK3MEN1M04SX17</t>
  </si>
  <si>
    <t>Közigazgatástan, jog, ingatlannyilvántartás</t>
  </si>
  <si>
    <t>MK3GAZ2M04SX17</t>
  </si>
  <si>
    <r>
      <t xml:space="preserve">Általános építőmérnöki ismeretek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indexed="8"/>
        <rFont val="Arial Narrow"/>
        <family val="2"/>
        <charset val="238"/>
      </rPr>
      <t xml:space="preserve">       </t>
    </r>
    <r>
      <rPr>
        <b/>
        <sz val="10"/>
        <color indexed="8"/>
        <rFont val="Symbol"/>
        <family val="1"/>
        <charset val="2"/>
      </rPr>
      <t>S</t>
    </r>
    <r>
      <rPr>
        <b/>
        <sz val="10"/>
        <color indexed="8"/>
        <rFont val="Arial Narrow"/>
        <family val="2"/>
        <charset val="238"/>
      </rPr>
      <t>: 92 kredit</t>
    </r>
  </si>
  <si>
    <t>Építőmérnöki ábrázolás</t>
  </si>
  <si>
    <t>MK3MAG1S06SX17</t>
  </si>
  <si>
    <t>Magasépítéstan alapjai</t>
  </si>
  <si>
    <t>MK3MAG2S06SX17</t>
  </si>
  <si>
    <t>Ábrázoló geometria, Építőmérnöki ábrázolás</t>
  </si>
  <si>
    <t>Építőmérnöki CAD I.</t>
  </si>
  <si>
    <t>MK3CAD1S04SX17</t>
  </si>
  <si>
    <t>Geoinformatika I.</t>
  </si>
  <si>
    <t>MK3GEO1S06SX17</t>
  </si>
  <si>
    <t>Geoinformatika II.</t>
  </si>
  <si>
    <t>MK3GEO2S06SX17</t>
  </si>
  <si>
    <t>Hidaulika és hidrológia I.</t>
  </si>
  <si>
    <t>MK3VIZ1S06SX17</t>
  </si>
  <si>
    <t>Vízmérnöki ismeretek</t>
  </si>
  <si>
    <t>MK3VIZ2S06SX17</t>
  </si>
  <si>
    <t>Hidraulika és hidrológia I.</t>
  </si>
  <si>
    <t>Építőanyagok</t>
  </si>
  <si>
    <t>MK3EPA1S06SX17</t>
  </si>
  <si>
    <t>Geotechnika I.</t>
  </si>
  <si>
    <t>MK3GTH1S06SX17</t>
  </si>
  <si>
    <t>Építőmérnöki orientáció, Szilárdságtan</t>
  </si>
  <si>
    <t>Geotechnika II.</t>
  </si>
  <si>
    <t>MK3GTH2S06SX17</t>
  </si>
  <si>
    <t>Geotechnika III.</t>
  </si>
  <si>
    <t>MK3GTH3S06SX17</t>
  </si>
  <si>
    <t>Közlekedéselmélet és településmérnöki ismeretek</t>
  </si>
  <si>
    <t>MK3KOZ1S06SX17</t>
  </si>
  <si>
    <t>Közlekedési pályák</t>
  </si>
  <si>
    <t>MK3KOZ2S06SX17</t>
  </si>
  <si>
    <t>Méretezéselmélet és közelítő számítások</t>
  </si>
  <si>
    <t>MK3TAR1S04SX17</t>
  </si>
  <si>
    <t>Acélszerkezetek</t>
  </si>
  <si>
    <t>MK3TAR2S06SX17</t>
  </si>
  <si>
    <t>Építőanyagok, Méretezéselmélet és közelítő számítások</t>
  </si>
  <si>
    <t>Vasbetonszerkezetek</t>
  </si>
  <si>
    <t>MK3TAR3S04SX17</t>
  </si>
  <si>
    <t>Hidak és műtárgyak</t>
  </si>
  <si>
    <t>MK3TAR4S04SX17</t>
  </si>
  <si>
    <t>Acélszerkezetek, Vasbetonszerkezetek, Geotechnika III.</t>
  </si>
  <si>
    <r>
      <t xml:space="preserve">Magasépítési specializáció                                                                                               </t>
    </r>
    <r>
      <rPr>
        <b/>
        <sz val="10"/>
        <color indexed="8"/>
        <rFont val="Arial Narrow"/>
        <family val="2"/>
        <charset val="238"/>
      </rPr>
      <t xml:space="preserve">    </t>
    </r>
    <r>
      <rPr>
        <b/>
        <sz val="10"/>
        <color indexed="8"/>
        <rFont val="Symbol"/>
        <family val="1"/>
        <charset val="2"/>
      </rPr>
      <t>S</t>
    </r>
    <r>
      <rPr>
        <b/>
        <sz val="10"/>
        <color indexed="8"/>
        <rFont val="Arial Narrow"/>
        <family val="2"/>
        <charset val="238"/>
      </rPr>
      <t>: 56 kredit</t>
    </r>
  </si>
  <si>
    <t>Magasépítéstan</t>
  </si>
  <si>
    <t>MK3MAG3S08SS17</t>
  </si>
  <si>
    <t>Tervezéstan</t>
  </si>
  <si>
    <t>MK3MAG4S06SS17</t>
  </si>
  <si>
    <t>Magasépítési acélszerkezetek</t>
  </si>
  <si>
    <t>MK3TAR5S06SS17</t>
  </si>
  <si>
    <t>Magasépítési vasbetonszerkezetek</t>
  </si>
  <si>
    <t>MK3TAR7S06SS17</t>
  </si>
  <si>
    <t>Fa-, falazott és kő szerkezetek</t>
  </si>
  <si>
    <t>MK3TAR8S04SB17</t>
  </si>
  <si>
    <t>VEM modellezés</t>
  </si>
  <si>
    <t>MK3CAD2S05SB17</t>
  </si>
  <si>
    <t>Tartók statikája, Acélszerkezetek, Vasbetonszerkezetek</t>
  </si>
  <si>
    <t>Szerkezettervezési projektfeladat</t>
  </si>
  <si>
    <t>MK3TAR9S06SB17</t>
  </si>
  <si>
    <t>Komplex szakmai szigorlat</t>
  </si>
  <si>
    <t>MK3KSS1S00SB22</t>
  </si>
  <si>
    <t>s</t>
  </si>
  <si>
    <t>Magasépítési acélszerkezetek, Magasépítési vasbetonszerkezetek, Szerkezettervezési projektfeladat</t>
  </si>
  <si>
    <t>Szakdolgozat készítés I.</t>
  </si>
  <si>
    <t>MK3DIP1S02SB22</t>
  </si>
  <si>
    <t>Szakdolgozat készítés II.</t>
  </si>
  <si>
    <t>MK3DIP2S13SB22</t>
  </si>
  <si>
    <t>Magasépítési acélszerkezetek, Magasépítési vasbetonszerkezetek, Szerkezettervezési projektfeladat, Szakdolgozat készítés I.</t>
  </si>
  <si>
    <r>
      <t xml:space="preserve">Szabadon választható tárgyak                     </t>
    </r>
    <r>
      <rPr>
        <sz val="10"/>
        <color indexed="8"/>
        <rFont val="Symbol"/>
        <family val="1"/>
        <charset val="2"/>
      </rPr>
      <t>S</t>
    </r>
    <r>
      <rPr>
        <sz val="10"/>
        <color indexed="8"/>
        <rFont val="Arial Narrow"/>
        <family val="2"/>
        <charset val="238"/>
      </rPr>
      <t xml:space="preserve">: </t>
    </r>
    <r>
      <rPr>
        <b/>
        <sz val="10"/>
        <color indexed="8"/>
        <rFont val="Arial Narrow"/>
        <family val="2"/>
        <charset val="238"/>
      </rPr>
      <t>12 kredit</t>
    </r>
  </si>
  <si>
    <t>Szabadon választható I.</t>
  </si>
  <si>
    <t>Szabadon választható II.</t>
  </si>
  <si>
    <r>
      <t xml:space="preserve">Szakmai gyakorlat      </t>
    </r>
    <r>
      <rPr>
        <b/>
        <sz val="10"/>
        <color indexed="8"/>
        <rFont val="Arial Narrow"/>
        <family val="2"/>
        <charset val="238"/>
      </rPr>
      <t xml:space="preserve">      </t>
    </r>
    <r>
      <rPr>
        <b/>
        <sz val="10"/>
        <color indexed="8"/>
        <rFont val="Symbol"/>
        <family val="1"/>
        <charset val="2"/>
      </rPr>
      <t>S</t>
    </r>
    <r>
      <rPr>
        <b/>
        <sz val="10"/>
        <color indexed="8"/>
        <rFont val="Arial Narrow"/>
        <family val="2"/>
        <charset val="238"/>
      </rPr>
      <t>: 10 kredit</t>
    </r>
  </si>
  <si>
    <t>Geoinformatikai mérőgyakorlat</t>
  </si>
  <si>
    <t>MK3GEO3S02SX17</t>
  </si>
  <si>
    <t>2 nap</t>
  </si>
  <si>
    <t>Szakmai gyakorlat</t>
  </si>
  <si>
    <t>MK3TCH1S04SX17</t>
  </si>
  <si>
    <t>6 hét</t>
  </si>
  <si>
    <t>Szerkezettervezési gyakorlat</t>
  </si>
  <si>
    <t>MK3TAR6S02SB17</t>
  </si>
  <si>
    <t>Anyag és modellvizsgáló gyakorlat</t>
  </si>
  <si>
    <t>MK3EPA2S02SS17</t>
  </si>
  <si>
    <t>Félévenként összesen:</t>
  </si>
  <si>
    <t xml:space="preserve">Képzés során összesen: </t>
  </si>
  <si>
    <t>kollokviumos tárgyak száma</t>
  </si>
  <si>
    <t> </t>
  </si>
  <si>
    <t>évközi jegyes tárgyak száma</t>
  </si>
  <si>
    <t>szigorlatok száma</t>
  </si>
  <si>
    <t>tárgyak száma</t>
  </si>
  <si>
    <t xml:space="preserve">tárgyak száma </t>
  </si>
  <si>
    <t>kontaktórák száma</t>
  </si>
  <si>
    <t>szabadon válaszható tárgyak kreditszáma</t>
  </si>
  <si>
    <t xml:space="preserve">Jelmagyarázat: </t>
  </si>
  <si>
    <t>Kritérium tárgyak:</t>
  </si>
  <si>
    <t>kreditek száma</t>
  </si>
  <si>
    <t>e = elmélet heti óraszáma</t>
  </si>
  <si>
    <r>
      <rPr>
        <b/>
        <sz val="8.5"/>
        <rFont val="Calibri"/>
        <family val="2"/>
        <charset val="238"/>
      </rPr>
      <t>Szabadon választható tárgy</t>
    </r>
    <r>
      <rPr>
        <sz val="8.5"/>
        <rFont val="Calibri"/>
        <family val="2"/>
        <charset val="238"/>
      </rPr>
      <t xml:space="preserve">
A TVSZ Kari melléklet 9. § (2) alapján a Kar hallgatói a Műszaki Kar bármely kötelező tárgyát felvehetik szabadon választható tantárgyként, külön engedély nélkül. A tantárgy az adott tantervben szereplő kredittel kerül beszámításra az adott szak szabadon választható tantárgyaiba. 
A hallgatónak 12 kreditnyi szabadon választható tantárgyat kell teljesítenie a tanulmányai alatt, amelyen belül kötelező legalább egy szabadon választható tárgyat idegen nyelven teljesíteni.
A szak teljesítéséhez javasolt idegen nyelvű szabadon választható tárgyak:
Őszi félévben: Urban green infrastructure  - MK3TZI1S03XX22-EN vagy Climate change impacts and adaptation in build environment - MK3KHK1S03XX22-EN
Tavaszi félévben: Climate change impacts and adaptation in build environment - MK3KHK1S03XX22-EN vagy Current issues in ecotoxicology - MK3OKOTS03XX22-EN
Ezeken kívül a hallgató az 1. sz. mellékletben található bármely angol nyelvű szabadon választható tárgyat is felveheti.                                                                                                                                                                                                                                                                                                                                                                                                                                          
A mintatervben szereplő féléves elosztás és kreditszám ajánlásként szerepel. A szabadon választható tárgyak közül javasolt 6 kr értékben a "Gazdasági és humán ismeretek" körébe tartozó tárgyat (16+6=22 kr), 6 kr értékben pedig a "Specializáció" ismereteit bővítő tárgyat (56+6=62 kr) felvenni.
</t>
    </r>
    <r>
      <rPr>
        <b/>
        <sz val="8.5"/>
        <rFont val="Calibri"/>
        <family val="2"/>
        <charset val="238"/>
      </rPr>
      <t>Szakmai gyakorlat</t>
    </r>
    <r>
      <rPr>
        <sz val="8.5"/>
        <rFont val="Calibri"/>
        <family val="2"/>
        <charset val="238"/>
      </rPr>
      <t xml:space="preserve">
Követelmény: évközi jegy, időtartam: 6 hét a 4. szemeszter után, a tárgyat a 4. félévben kell felvenni
A Szakmai gyakorlat tárgy - a tantervben feltüntetett 4 krediten felül - további 2 kreditet ér; amelyek a szak képzési és kimeneti követelményében meghatározott, a végbizonyítvány megszerzéséhez szükséges kreditek száma fölött teljesítendők.</t>
    </r>
    <r>
      <rPr>
        <b/>
        <sz val="8.5"/>
        <rFont val="Calibri"/>
        <family val="2"/>
        <charset val="238"/>
      </rPr>
      <t/>
    </r>
  </si>
  <si>
    <t>gy = gyakorlat heti óraszáma</t>
  </si>
  <si>
    <t>kö = követelménytípus</t>
  </si>
  <si>
    <t>a = aláírás megszerzése</t>
  </si>
  <si>
    <t>é = évközi jegy</t>
  </si>
  <si>
    <t>hv = hatósági vizsga</t>
  </si>
  <si>
    <t>k = kollokvium</t>
  </si>
  <si>
    <t>s = szigorlat</t>
  </si>
  <si>
    <t>kr = kredit</t>
  </si>
  <si>
    <t>Ismeretkörök:</t>
  </si>
  <si>
    <t>1.</t>
  </si>
  <si>
    <t>Matematika</t>
  </si>
  <si>
    <t>M</t>
  </si>
  <si>
    <t>A</t>
  </si>
  <si>
    <t>T</t>
  </si>
  <si>
    <t>2.</t>
  </si>
  <si>
    <t>Informatika</t>
  </si>
  <si>
    <t>I</t>
  </si>
  <si>
    <t>N</t>
  </si>
  <si>
    <t>F</t>
  </si>
  <si>
    <t>3.</t>
  </si>
  <si>
    <t>Mechanikai ismeretek</t>
  </si>
  <si>
    <t>E</t>
  </si>
  <si>
    <t>C</t>
  </si>
  <si>
    <t>4.</t>
  </si>
  <si>
    <t>Magasépítésí ismeretek</t>
  </si>
  <si>
    <t>G</t>
  </si>
  <si>
    <t>5.</t>
  </si>
  <si>
    <t>CAD ismeretek</t>
  </si>
  <si>
    <t>D</t>
  </si>
  <si>
    <t>6.</t>
  </si>
  <si>
    <t>Geoinformatikai ismeretek</t>
  </si>
  <si>
    <t>O</t>
  </si>
  <si>
    <t>7.</t>
  </si>
  <si>
    <t>V</t>
  </si>
  <si>
    <t>Z</t>
  </si>
  <si>
    <t>8.</t>
  </si>
  <si>
    <t>Építőanyag ismeretek</t>
  </si>
  <si>
    <t>P</t>
  </si>
  <si>
    <t>9.</t>
  </si>
  <si>
    <t>Geotecnikai ismeretek</t>
  </si>
  <si>
    <t>H</t>
  </si>
  <si>
    <t>10.</t>
  </si>
  <si>
    <t>Közlekedésépítési ismeretek</t>
  </si>
  <si>
    <t>K</t>
  </si>
  <si>
    <t>11.</t>
  </si>
  <si>
    <t>Tartószerkezeti ismeretek</t>
  </si>
  <si>
    <t>R</t>
  </si>
  <si>
    <t>12.</t>
  </si>
  <si>
    <t>Környezettudományi ismeretek</t>
  </si>
  <si>
    <t>13.</t>
  </si>
  <si>
    <t>Gazdaságtani ismeretek</t>
  </si>
  <si>
    <t>14.</t>
  </si>
  <si>
    <t>Műszaki menedzsment</t>
  </si>
  <si>
    <t>U</t>
  </si>
  <si>
    <t>15.</t>
  </si>
  <si>
    <t>Menedzsment ismeretek</t>
  </si>
  <si>
    <t>16.</t>
  </si>
  <si>
    <t>Specializált menedzsment</t>
  </si>
  <si>
    <t>S</t>
  </si>
  <si>
    <t>Építőmérnöki alapképzési (BSc) szak - Építéstechnológia és menedzsment specializáció</t>
  </si>
  <si>
    <r>
      <t xml:space="preserve">Építéstechnológia és menedzsment specializáció                                                                                                   </t>
    </r>
    <r>
      <rPr>
        <sz val="10"/>
        <color indexed="8"/>
        <rFont val="Calibri"/>
        <family val="2"/>
        <charset val="238"/>
      </rPr>
      <t>∑</t>
    </r>
    <r>
      <rPr>
        <sz val="10"/>
        <color indexed="8"/>
        <rFont val="Arial Narrow"/>
        <family val="2"/>
        <charset val="238"/>
      </rPr>
      <t>: 56 kredit</t>
    </r>
  </si>
  <si>
    <t>MK3MUM2M04SC19</t>
  </si>
  <si>
    <t>Projektmenedzsment</t>
  </si>
  <si>
    <t>MK3MEN2M05SC19</t>
  </si>
  <si>
    <t>Építésmenedzsment projektfeladat</t>
  </si>
  <si>
    <t>MK3SPM1M06SC19</t>
  </si>
  <si>
    <t>MK3KSS1S00SC22</t>
  </si>
  <si>
    <t>Magasépítési acélszerkezetek, Magasépítési vasbetonszerkezetek, Építésmenedzsment projektfeladat</t>
  </si>
  <si>
    <t>MK3DIP1S02SC22</t>
  </si>
  <si>
    <t>MK3DIP2S13SC22</t>
  </si>
  <si>
    <t>Magasépítési acélszerkezetek, Magasépítési vasbetonszerkezetek, Építésmenedzsment projektfeladat, Szakdolgozat készítés I.</t>
  </si>
  <si>
    <t>Építésmenedzsment gyakorlat</t>
  </si>
  <si>
    <t>MK3SPM2M02SC19</t>
  </si>
  <si>
    <t>Építőmérnöki alapképzési (BSc) szak - Közlekedési létesítmények specializáció</t>
  </si>
  <si>
    <t>Környezeti erőforrások elmélete</t>
  </si>
  <si>
    <t>MK3KOR1S04SI17</t>
  </si>
  <si>
    <r>
      <t xml:space="preserve">Közlekedési létesítmények specializáció                                                                                               </t>
    </r>
    <r>
      <rPr>
        <b/>
        <sz val="10"/>
        <color indexed="8"/>
        <rFont val="Arial Narrow"/>
        <family val="2"/>
        <charset val="238"/>
      </rPr>
      <t xml:space="preserve">    </t>
    </r>
    <r>
      <rPr>
        <b/>
        <sz val="10"/>
        <color indexed="8"/>
        <rFont val="Symbol"/>
        <family val="1"/>
        <charset val="2"/>
      </rPr>
      <t>S</t>
    </r>
    <r>
      <rPr>
        <b/>
        <sz val="10"/>
        <color indexed="8"/>
        <rFont val="Arial Narrow"/>
        <family val="2"/>
        <charset val="238"/>
      </rPr>
      <t>: 56 kredit</t>
    </r>
  </si>
  <si>
    <t>Hidraulika és hidrológia II.</t>
  </si>
  <si>
    <t>MK3VIZ3S06SI17</t>
  </si>
  <si>
    <t>Környezeti vizsgálat és környezeti hatásvizsgálat</t>
  </si>
  <si>
    <t>MK3KOR2S08SI17</t>
  </si>
  <si>
    <t>Pályaszerkezetek</t>
  </si>
  <si>
    <t>MK3KOZ3S06SI17</t>
  </si>
  <si>
    <t>Közlekedéstervezés és forgalomtechnika</t>
  </si>
  <si>
    <t>MK3KOZ5S06SI17</t>
  </si>
  <si>
    <t>Úttervezés és utak kivitelezése</t>
  </si>
  <si>
    <t>MK3KOZ6S05ST17</t>
  </si>
  <si>
    <t>Vasúttervezés és vasutak kivitelezése</t>
  </si>
  <si>
    <t>MK3KOZ7S05ST17</t>
  </si>
  <si>
    <t>Közlekedésépítési projektfeladat</t>
  </si>
  <si>
    <t>MK3KOZ8S05ST17</t>
  </si>
  <si>
    <t>MK3KSS1S00ST22</t>
  </si>
  <si>
    <t>Úttervezés és utak kivitelezése, Vasúttervezés és vasutak kivitelezése, Közlekedési projektfeladat</t>
  </si>
  <si>
    <t>MK3DIP1S02ST22</t>
  </si>
  <si>
    <t>MK3DIP2S13ST22</t>
  </si>
  <si>
    <t>Úttervezés és utak kivitelezése, Vasúttervezés és vasutak kivitelezése, Közlekedési projektfeladat, Szakdolgozat készítés I.</t>
  </si>
  <si>
    <t>Közlekedésmérnöki gyakorlat</t>
  </si>
  <si>
    <t>MK3KOZ4S02SI17</t>
  </si>
  <si>
    <t>Vízmérnöki gyakorlat</t>
  </si>
  <si>
    <t>MK3VIZ4S02SI17</t>
  </si>
  <si>
    <t>Építőmérnöki alapképzési (BSc) szak - Vízi közmű és környezetmérnöki specializáció</t>
  </si>
  <si>
    <r>
      <t xml:space="preserve">Vízi közmű és környezetmérnöki specializáció                                                                                               </t>
    </r>
    <r>
      <rPr>
        <b/>
        <sz val="10"/>
        <color indexed="8"/>
        <rFont val="Arial Narrow"/>
        <family val="2"/>
        <charset val="238"/>
      </rPr>
      <t xml:space="preserve">    </t>
    </r>
    <r>
      <rPr>
        <b/>
        <sz val="10"/>
        <color indexed="8"/>
        <rFont val="Symbol"/>
        <family val="1"/>
        <charset val="2"/>
      </rPr>
      <t>S</t>
    </r>
    <r>
      <rPr>
        <b/>
        <sz val="10"/>
        <color indexed="8"/>
        <rFont val="Arial Narrow"/>
        <family val="2"/>
        <charset val="238"/>
      </rPr>
      <t>: 56 kredit</t>
    </r>
  </si>
  <si>
    <t>Víz és szennyvíztisztítás, közművek</t>
  </si>
  <si>
    <t>Környezeti erőforások fenntartható tervezése</t>
  </si>
  <si>
    <t>Vízmérnöki projektfeladat</t>
  </si>
  <si>
    <t>Környezeti erőforrások fenntartható tervezése, Víz és szennyvíztisztítás, közművek, Vízmérnöki projektfeladat</t>
  </si>
  <si>
    <t>Környezeti erőforrások fenntartható tervezése, Víz és szennyvíztisztítás, közművek, Vízmérnöki projektfeladat, Szakdolgozat készítés 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</si>
</sst>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</font>
    <font>
      <b/>
      <sz val="12"/>
      <color indexed="8"/>
      <name val="Arial Narrow"/>
      <family val="2"/>
      <charset val="238"/>
    </font>
    <font>
      <b/>
      <sz val="16"/>
      <color indexed="8"/>
      <name val="Arial Narrow"/>
      <family val="2"/>
      <charset val="238"/>
    </font>
    <font>
      <b/>
      <sz val="10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  <font>
      <sz val="10"/>
      <name val="Arial Narrow"/>
      <family val="2"/>
      <charset val="238"/>
    </font>
    <font>
      <sz val="10"/>
      <color indexed="10"/>
      <name val="Arial Narrow"/>
      <family val="2"/>
      <charset val="238"/>
    </font>
    <font>
      <b/>
      <sz val="10"/>
      <color indexed="10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6"/>
      <color theme="1"/>
      <name val="Arial Narrow"/>
      <family val="2"/>
      <charset val="238"/>
    </font>
    <font>
      <b/>
      <sz val="10"/>
      <color indexed="8"/>
      <name val="Symbol"/>
      <family val="1"/>
      <charset val="2"/>
    </font>
    <font>
      <sz val="10"/>
      <color indexed="8"/>
      <name val="Symbol"/>
      <family val="1"/>
      <charset val="2"/>
    </font>
    <font>
      <sz val="11"/>
      <color theme="1"/>
      <name val="Calibri"/>
      <family val="2"/>
      <charset val="238"/>
      <scheme val="minor"/>
    </font>
    <font>
      <b/>
      <sz val="16"/>
      <color theme="1"/>
      <name val="Arial Narrow"/>
      <family val="2"/>
      <charset val="238"/>
    </font>
    <font>
      <sz val="8.5"/>
      <color rgb="FF000000"/>
      <name val="Calibri"/>
      <family val="2"/>
      <charset val="238"/>
    </font>
    <font>
      <b/>
      <sz val="8.5"/>
      <name val="Calibri"/>
      <family val="2"/>
      <charset val="238"/>
    </font>
    <font>
      <sz val="8.5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8.5"/>
      <color rgb="FF000000"/>
      <name val="Calibri"/>
      <family val="2"/>
      <charset val="238"/>
    </font>
    <font>
      <sz val="10"/>
      <color rgb="FF000000"/>
      <name val="Arial Narrow"/>
      <family val="2"/>
      <charset val="238"/>
    </font>
    <font>
      <sz val="9"/>
      <color theme="1"/>
      <name val="Arial Narrow"/>
      <family val="2"/>
      <charset val="238"/>
    </font>
    <font>
      <sz val="9"/>
      <color indexed="8"/>
      <name val="Arial Narrow"/>
      <family val="2"/>
      <charset val="238"/>
    </font>
    <font>
      <b/>
      <sz val="9"/>
      <color indexed="8"/>
      <name val="Arial Narrow"/>
      <family val="2"/>
      <charset val="238"/>
    </font>
    <font>
      <sz val="10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</cellStyleXfs>
  <cellXfs count="380">
    <xf numFmtId="0" fontId="0" fillId="0" borderId="0" xfId="0"/>
    <xf numFmtId="0" fontId="9" fillId="0" borderId="3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1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38" xfId="0" applyFont="1" applyBorder="1" applyAlignment="1">
      <alignment horizontal="center" vertical="center"/>
    </xf>
    <xf numFmtId="0" fontId="10" fillId="0" borderId="38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47" xfId="0" applyFont="1" applyBorder="1" applyAlignment="1">
      <alignment vertical="center"/>
    </xf>
    <xf numFmtId="0" fontId="9" fillId="0" borderId="48" xfId="0" applyFont="1" applyBorder="1" applyAlignment="1">
      <alignment vertical="center"/>
    </xf>
    <xf numFmtId="0" fontId="10" fillId="0" borderId="40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4" xfId="0" applyFont="1" applyBorder="1" applyAlignment="1">
      <alignment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10" fillId="0" borderId="38" xfId="0" applyFont="1" applyBorder="1" applyAlignment="1">
      <alignment vertical="center"/>
    </xf>
    <xf numFmtId="0" fontId="10" fillId="0" borderId="48" xfId="0" applyFont="1" applyBorder="1" applyAlignment="1">
      <alignment horizontal="left" vertical="center"/>
    </xf>
    <xf numFmtId="0" fontId="9" fillId="0" borderId="4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0" fillId="0" borderId="37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0" fillId="0" borderId="41" xfId="0" applyFont="1" applyBorder="1" applyAlignment="1">
      <alignment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0" fillId="0" borderId="35" xfId="0" applyFont="1" applyBorder="1" applyAlignment="1">
      <alignment vertical="center" wrapText="1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2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9" fillId="0" borderId="28" xfId="0" applyFont="1" applyBorder="1" applyAlignment="1">
      <alignment horizontal="center" vertical="center"/>
    </xf>
    <xf numFmtId="0" fontId="7" fillId="0" borderId="18" xfId="0" applyFont="1" applyBorder="1" applyAlignment="1">
      <alignment vertical="center"/>
    </xf>
    <xf numFmtId="0" fontId="9" fillId="0" borderId="61" xfId="0" applyFont="1" applyBorder="1" applyAlignment="1">
      <alignment horizontal="center" vertical="center"/>
    </xf>
    <xf numFmtId="0" fontId="7" fillId="0" borderId="30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10" fillId="0" borderId="39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7" fillId="0" borderId="33" xfId="0" applyFont="1" applyBorder="1" applyAlignment="1">
      <alignment vertical="center"/>
    </xf>
    <xf numFmtId="0" fontId="7" fillId="0" borderId="61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10" fillId="0" borderId="49" xfId="0" applyFont="1" applyBorder="1" applyAlignment="1">
      <alignment horizontal="left" vertical="center"/>
    </xf>
    <xf numFmtId="0" fontId="7" fillId="0" borderId="12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0" fillId="0" borderId="45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7" fillId="0" borderId="42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9" fillId="0" borderId="63" xfId="0" applyFont="1" applyBorder="1" applyAlignment="1">
      <alignment vertical="center"/>
    </xf>
    <xf numFmtId="0" fontId="9" fillId="0" borderId="41" xfId="0" applyFont="1" applyBorder="1" applyAlignment="1">
      <alignment vertical="center"/>
    </xf>
    <xf numFmtId="0" fontId="9" fillId="0" borderId="38" xfId="0" applyFont="1" applyBorder="1" applyAlignment="1">
      <alignment vertical="center"/>
    </xf>
    <xf numFmtId="0" fontId="9" fillId="0" borderId="40" xfId="0" applyFont="1" applyBorder="1" applyAlignment="1">
      <alignment vertical="center"/>
    </xf>
    <xf numFmtId="0" fontId="10" fillId="0" borderId="31" xfId="0" applyFont="1" applyBorder="1" applyAlignment="1">
      <alignment horizontal="center" vertical="center" wrapText="1"/>
    </xf>
    <xf numFmtId="0" fontId="10" fillId="0" borderId="60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3" xfId="0" applyFont="1" applyBorder="1" applyAlignment="1">
      <alignment vertical="center"/>
    </xf>
    <xf numFmtId="0" fontId="10" fillId="0" borderId="47" xfId="0" applyFont="1" applyBorder="1" applyAlignment="1">
      <alignment vertical="center" wrapText="1"/>
    </xf>
    <xf numFmtId="0" fontId="10" fillId="0" borderId="40" xfId="0" applyFont="1" applyBorder="1" applyAlignment="1">
      <alignment vertical="center"/>
    </xf>
    <xf numFmtId="0" fontId="10" fillId="0" borderId="48" xfId="0" applyFont="1" applyBorder="1"/>
    <xf numFmtId="0" fontId="10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56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7" fillId="0" borderId="29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9" fillId="0" borderId="29" xfId="0" applyFont="1" applyBorder="1" applyAlignment="1">
      <alignment horizontal="right" vertical="center"/>
    </xf>
    <xf numFmtId="0" fontId="7" fillId="0" borderId="32" xfId="0" applyFont="1" applyBorder="1" applyAlignment="1">
      <alignment horizontal="center" vertical="center"/>
    </xf>
    <xf numFmtId="0" fontId="7" fillId="0" borderId="29" xfId="0" applyFont="1" applyBorder="1" applyAlignment="1">
      <alignment vertical="center"/>
    </xf>
    <xf numFmtId="0" fontId="7" fillId="0" borderId="31" xfId="0" applyFont="1" applyBorder="1" applyAlignment="1">
      <alignment horizontal="center" vertical="center"/>
    </xf>
    <xf numFmtId="0" fontId="7" fillId="0" borderId="60" xfId="0" applyFont="1" applyBorder="1" applyAlignment="1">
      <alignment horizontal="right" vertical="center"/>
    </xf>
    <xf numFmtId="0" fontId="7" fillId="0" borderId="60" xfId="0" applyFont="1" applyBorder="1" applyAlignment="1">
      <alignment horizontal="left" vertical="center"/>
    </xf>
    <xf numFmtId="0" fontId="7" fillId="0" borderId="34" xfId="0" applyFont="1" applyBorder="1" applyAlignment="1">
      <alignment horizontal="center" vertical="center"/>
    </xf>
    <xf numFmtId="0" fontId="7" fillId="0" borderId="31" xfId="0" applyFont="1" applyBorder="1" applyAlignment="1">
      <alignment horizontal="left" vertical="center"/>
    </xf>
    <xf numFmtId="0" fontId="7" fillId="0" borderId="60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0" borderId="60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9" fillId="0" borderId="59" xfId="0" applyFont="1" applyBorder="1" applyAlignment="1">
      <alignment horizontal="right" vertical="center"/>
    </xf>
    <xf numFmtId="0" fontId="9" fillId="0" borderId="59" xfId="0" applyFont="1" applyBorder="1" applyAlignment="1">
      <alignment horizontal="left" vertical="center"/>
    </xf>
    <xf numFmtId="0" fontId="7" fillId="0" borderId="48" xfId="0" applyFont="1" applyBorder="1" applyAlignment="1">
      <alignment horizontal="center" vertical="center"/>
    </xf>
    <xf numFmtId="0" fontId="9" fillId="0" borderId="25" xfId="0" applyFont="1" applyBorder="1" applyAlignment="1">
      <alignment horizontal="left" vertical="center"/>
    </xf>
    <xf numFmtId="0" fontId="7" fillId="0" borderId="59" xfId="0" applyFont="1" applyBorder="1" applyAlignment="1">
      <alignment vertical="center"/>
    </xf>
    <xf numFmtId="0" fontId="7" fillId="0" borderId="48" xfId="0" applyFont="1" applyBorder="1" applyAlignment="1">
      <alignment vertical="center"/>
    </xf>
    <xf numFmtId="0" fontId="7" fillId="0" borderId="59" xfId="0" applyFont="1" applyBorder="1" applyAlignment="1">
      <alignment horizontal="left" vertical="center"/>
    </xf>
    <xf numFmtId="0" fontId="7" fillId="0" borderId="59" xfId="0" applyFont="1" applyBorder="1" applyAlignment="1">
      <alignment horizontal="center" vertical="center"/>
    </xf>
    <xf numFmtId="0" fontId="9" fillId="0" borderId="59" xfId="0" applyFont="1" applyBorder="1" applyAlignment="1">
      <alignment vertical="center"/>
    </xf>
    <xf numFmtId="0" fontId="9" fillId="0" borderId="59" xfId="0" applyFont="1" applyBorder="1" applyAlignment="1">
      <alignment horizontal="center" vertical="center"/>
    </xf>
    <xf numFmtId="0" fontId="7" fillId="0" borderId="25" xfId="0" applyFont="1" applyBorder="1" applyAlignment="1">
      <alignment horizontal="left" vertical="center"/>
    </xf>
    <xf numFmtId="49" fontId="11" fillId="0" borderId="59" xfId="0" applyNumberFormat="1" applyFont="1" applyBorder="1" applyAlignment="1">
      <alignment vertical="center" wrapText="1"/>
    </xf>
    <xf numFmtId="0" fontId="12" fillId="0" borderId="59" xfId="0" applyFont="1" applyBorder="1" applyAlignment="1">
      <alignment vertical="center"/>
    </xf>
    <xf numFmtId="0" fontId="12" fillId="0" borderId="59" xfId="0" applyFont="1" applyBorder="1" applyAlignment="1">
      <alignment horizontal="left" vertical="center"/>
    </xf>
    <xf numFmtId="0" fontId="8" fillId="0" borderId="59" xfId="0" applyFont="1" applyBorder="1" applyAlignment="1">
      <alignment vertical="center"/>
    </xf>
    <xf numFmtId="0" fontId="8" fillId="0" borderId="59" xfId="0" applyFont="1" applyBorder="1" applyAlignment="1">
      <alignment horizontal="left" vertical="center"/>
    </xf>
    <xf numFmtId="0" fontId="7" fillId="0" borderId="59" xfId="0" applyFont="1" applyBorder="1" applyAlignment="1">
      <alignment horizontal="right" vertical="center"/>
    </xf>
    <xf numFmtId="0" fontId="7" fillId="0" borderId="25" xfId="0" applyFont="1" applyBorder="1" applyAlignment="1">
      <alignment vertical="center"/>
    </xf>
    <xf numFmtId="0" fontId="9" fillId="0" borderId="60" xfId="0" applyFont="1" applyBorder="1" applyAlignment="1">
      <alignment horizontal="right" vertical="center"/>
    </xf>
    <xf numFmtId="0" fontId="9" fillId="0" borderId="34" xfId="0" applyFont="1" applyBorder="1" applyAlignment="1">
      <alignment horizontal="right" vertical="center"/>
    </xf>
    <xf numFmtId="0" fontId="7" fillId="0" borderId="25" xfId="0" applyFont="1" applyBorder="1" applyAlignment="1">
      <alignment horizontal="right" vertical="center"/>
    </xf>
    <xf numFmtId="0" fontId="9" fillId="0" borderId="48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32" xfId="0" applyFont="1" applyBorder="1" applyAlignment="1">
      <alignment horizontal="right" vertical="center"/>
    </xf>
    <xf numFmtId="1" fontId="8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2" fontId="14" fillId="0" borderId="0" xfId="0" applyNumberFormat="1" applyFont="1" applyAlignment="1">
      <alignment vertical="center"/>
    </xf>
    <xf numFmtId="0" fontId="10" fillId="0" borderId="3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left" vertical="center" wrapText="1"/>
    </xf>
    <xf numFmtId="0" fontId="10" fillId="0" borderId="40" xfId="0" applyFont="1" applyBorder="1" applyAlignment="1">
      <alignment horizontal="left" vertical="center" wrapText="1"/>
    </xf>
    <xf numFmtId="0" fontId="9" fillId="0" borderId="4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9" fillId="0" borderId="37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0" fillId="0" borderId="27" xfId="0" quotePrefix="1" applyFont="1" applyBorder="1" applyAlignment="1">
      <alignment horizontal="center" vertical="center" wrapText="1"/>
    </xf>
    <xf numFmtId="0" fontId="10" fillId="0" borderId="25" xfId="0" quotePrefix="1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textRotation="89"/>
    </xf>
    <xf numFmtId="0" fontId="22" fillId="0" borderId="13" xfId="0" applyFont="1" applyBorder="1" applyAlignment="1">
      <alignment wrapText="1"/>
    </xf>
    <xf numFmtId="0" fontId="22" fillId="0" borderId="58" xfId="0" applyFont="1" applyBorder="1" applyAlignment="1">
      <alignment wrapText="1"/>
    </xf>
    <xf numFmtId="0" fontId="22" fillId="0" borderId="43" xfId="0" applyFont="1" applyBorder="1" applyAlignment="1">
      <alignment wrapText="1"/>
    </xf>
    <xf numFmtId="0" fontId="22" fillId="0" borderId="0" xfId="0" applyFont="1" applyAlignment="1">
      <alignment wrapText="1"/>
    </xf>
    <xf numFmtId="0" fontId="21" fillId="0" borderId="36" xfId="0" applyFont="1" applyBorder="1" applyAlignment="1">
      <alignment wrapText="1"/>
    </xf>
    <xf numFmtId="0" fontId="23" fillId="0" borderId="0" xfId="0" applyFont="1" applyAlignment="1">
      <alignment wrapText="1"/>
    </xf>
    <xf numFmtId="0" fontId="21" fillId="0" borderId="45" xfId="0" applyFont="1" applyBorder="1" applyAlignment="1">
      <alignment wrapText="1"/>
    </xf>
    <xf numFmtId="0" fontId="22" fillId="0" borderId="45" xfId="0" applyFont="1" applyBorder="1" applyAlignment="1">
      <alignment wrapText="1"/>
    </xf>
    <xf numFmtId="0" fontId="21" fillId="0" borderId="35" xfId="0" applyFont="1" applyBorder="1" applyAlignment="1">
      <alignment wrapText="1"/>
    </xf>
    <xf numFmtId="0" fontId="22" fillId="0" borderId="82" xfId="0" applyFont="1" applyBorder="1" applyAlignment="1">
      <alignment wrapText="1"/>
    </xf>
    <xf numFmtId="0" fontId="22" fillId="0" borderId="83" xfId="0" applyFont="1" applyBorder="1" applyAlignment="1">
      <alignment wrapText="1"/>
    </xf>
    <xf numFmtId="0" fontId="22" fillId="0" borderId="85" xfId="0" applyFont="1" applyBorder="1" applyAlignment="1">
      <alignment wrapText="1"/>
    </xf>
    <xf numFmtId="0" fontId="22" fillId="0" borderId="86" xfId="0" applyFont="1" applyBorder="1" applyAlignment="1">
      <alignment wrapText="1"/>
    </xf>
    <xf numFmtId="0" fontId="22" fillId="0" borderId="87" xfId="0" applyFont="1" applyBorder="1" applyAlignment="1">
      <alignment wrapText="1"/>
    </xf>
    <xf numFmtId="0" fontId="22" fillId="0" borderId="88" xfId="0" applyFont="1" applyBorder="1" applyAlignment="1">
      <alignment wrapText="1"/>
    </xf>
    <xf numFmtId="0" fontId="22" fillId="0" borderId="89" xfId="0" applyFont="1" applyBorder="1" applyAlignment="1">
      <alignment wrapText="1"/>
    </xf>
    <xf numFmtId="0" fontId="9" fillId="0" borderId="48" xfId="0" applyFont="1" applyBorder="1" applyAlignment="1">
      <alignment vertical="center" wrapText="1"/>
    </xf>
    <xf numFmtId="0" fontId="22" fillId="0" borderId="0" xfId="0" applyFont="1" applyAlignment="1">
      <alignment horizontal="center" wrapText="1"/>
    </xf>
    <xf numFmtId="0" fontId="22" fillId="0" borderId="95" xfId="0" applyFont="1" applyBorder="1" applyAlignment="1">
      <alignment wrapText="1"/>
    </xf>
    <xf numFmtId="0" fontId="22" fillId="0" borderId="96" xfId="0" applyFont="1" applyBorder="1" applyAlignment="1">
      <alignment wrapText="1"/>
    </xf>
    <xf numFmtId="0" fontId="9" fillId="0" borderId="39" xfId="0" applyFont="1" applyBorder="1" applyAlignment="1">
      <alignment horizontal="center" vertical="center"/>
    </xf>
    <xf numFmtId="0" fontId="8" fillId="0" borderId="90" xfId="0" applyFont="1" applyBorder="1" applyAlignment="1">
      <alignment vertical="center"/>
    </xf>
    <xf numFmtId="0" fontId="7" fillId="0" borderId="97" xfId="0" applyFont="1" applyBorder="1" applyAlignment="1">
      <alignment horizontal="center" vertical="center"/>
    </xf>
    <xf numFmtId="0" fontId="7" fillId="0" borderId="95" xfId="0" applyFont="1" applyBorder="1" applyAlignment="1">
      <alignment horizontal="right" vertical="center"/>
    </xf>
    <xf numFmtId="0" fontId="7" fillId="0" borderId="95" xfId="0" applyFont="1" applyBorder="1" applyAlignment="1">
      <alignment horizontal="left" vertical="center"/>
    </xf>
    <xf numFmtId="0" fontId="7" fillId="0" borderId="98" xfId="0" applyFont="1" applyBorder="1" applyAlignment="1">
      <alignment horizontal="center" vertical="center"/>
    </xf>
    <xf numFmtId="0" fontId="7" fillId="0" borderId="97" xfId="0" applyFont="1" applyBorder="1" applyAlignment="1">
      <alignment horizontal="left" vertical="center"/>
    </xf>
    <xf numFmtId="0" fontId="7" fillId="0" borderId="95" xfId="0" applyFont="1" applyBorder="1" applyAlignment="1">
      <alignment vertical="center"/>
    </xf>
    <xf numFmtId="0" fontId="7" fillId="0" borderId="98" xfId="0" applyFont="1" applyBorder="1" applyAlignment="1">
      <alignment vertical="center"/>
    </xf>
    <xf numFmtId="0" fontId="7" fillId="0" borderId="95" xfId="0" applyFont="1" applyBorder="1" applyAlignment="1">
      <alignment horizontal="center" vertical="center"/>
    </xf>
    <xf numFmtId="0" fontId="7" fillId="0" borderId="97" xfId="0" applyFont="1" applyBorder="1" applyAlignment="1">
      <alignment horizontal="right" vertical="center"/>
    </xf>
    <xf numFmtId="0" fontId="9" fillId="0" borderId="95" xfId="0" applyFont="1" applyBorder="1" applyAlignment="1">
      <alignment horizontal="right" vertical="center"/>
    </xf>
    <xf numFmtId="0" fontId="9" fillId="0" borderId="84" xfId="0" applyFont="1" applyBorder="1" applyAlignment="1">
      <alignment horizontal="right" vertical="center"/>
    </xf>
    <xf numFmtId="0" fontId="9" fillId="0" borderId="91" xfId="0" applyFont="1" applyBorder="1" applyAlignment="1">
      <alignment horizontal="center" vertical="center"/>
    </xf>
    <xf numFmtId="0" fontId="9" fillId="0" borderId="81" xfId="0" applyFont="1" applyBorder="1" applyAlignment="1">
      <alignment horizontal="right" vertical="center"/>
    </xf>
    <xf numFmtId="0" fontId="5" fillId="0" borderId="91" xfId="0" applyFont="1" applyBorder="1" applyAlignment="1">
      <alignment horizontal="center" vertical="center"/>
    </xf>
    <xf numFmtId="49" fontId="11" fillId="0" borderId="91" xfId="0" applyNumberFormat="1" applyFont="1" applyBorder="1" applyAlignment="1">
      <alignment horizontal="center" vertical="center" wrapText="1"/>
    </xf>
    <xf numFmtId="0" fontId="12" fillId="0" borderId="91" xfId="0" applyFont="1" applyBorder="1" applyAlignment="1">
      <alignment vertical="center"/>
    </xf>
    <xf numFmtId="0" fontId="13" fillId="0" borderId="91" xfId="0" applyFont="1" applyBorder="1" applyAlignment="1">
      <alignment horizontal="center" vertical="center"/>
    </xf>
    <xf numFmtId="0" fontId="10" fillId="0" borderId="91" xfId="0" applyFont="1" applyBorder="1" applyAlignment="1">
      <alignment horizontal="center" vertical="center"/>
    </xf>
    <xf numFmtId="0" fontId="7" fillId="0" borderId="91" xfId="0" applyFont="1" applyBorder="1" applyAlignment="1">
      <alignment horizontal="center" vertical="center"/>
    </xf>
    <xf numFmtId="0" fontId="7" fillId="0" borderId="92" xfId="0" applyFont="1" applyBorder="1" applyAlignment="1">
      <alignment horizontal="center" vertical="center"/>
    </xf>
    <xf numFmtId="0" fontId="7" fillId="0" borderId="76" xfId="0" applyFont="1" applyBorder="1" applyAlignment="1">
      <alignment horizontal="center" vertical="center"/>
    </xf>
    <xf numFmtId="0" fontId="7" fillId="0" borderId="93" xfId="0" applyFont="1" applyBorder="1" applyAlignment="1">
      <alignment vertical="center"/>
    </xf>
    <xf numFmtId="0" fontId="7" fillId="0" borderId="93" xfId="0" applyFont="1" applyBorder="1" applyAlignment="1">
      <alignment horizontal="left" vertical="center"/>
    </xf>
    <xf numFmtId="0" fontId="7" fillId="0" borderId="77" xfId="0" applyFont="1" applyBorder="1" applyAlignment="1">
      <alignment horizontal="center" vertical="center"/>
    </xf>
    <xf numFmtId="0" fontId="7" fillId="0" borderId="76" xfId="0" applyFont="1" applyBorder="1" applyAlignment="1">
      <alignment vertical="center"/>
    </xf>
    <xf numFmtId="0" fontId="7" fillId="0" borderId="93" xfId="0" applyFont="1" applyBorder="1" applyAlignment="1">
      <alignment horizontal="center" vertical="center"/>
    </xf>
    <xf numFmtId="0" fontId="9" fillId="0" borderId="76" xfId="0" applyFont="1" applyBorder="1" applyAlignment="1">
      <alignment horizontal="right" vertical="center"/>
    </xf>
    <xf numFmtId="0" fontId="9" fillId="0" borderId="93" xfId="0" applyFont="1" applyBorder="1" applyAlignment="1">
      <alignment horizontal="right" vertical="center"/>
    </xf>
    <xf numFmtId="0" fontId="8" fillId="0" borderId="93" xfId="0" applyFont="1" applyBorder="1" applyAlignment="1">
      <alignment horizontal="right" vertical="center"/>
    </xf>
    <xf numFmtId="0" fontId="7" fillId="0" borderId="93" xfId="0" applyFont="1" applyBorder="1" applyAlignment="1">
      <alignment horizontal="right" vertical="center"/>
    </xf>
    <xf numFmtId="0" fontId="7" fillId="0" borderId="94" xfId="0" applyFont="1" applyBorder="1" applyAlignment="1">
      <alignment horizontal="right" vertical="center"/>
    </xf>
    <xf numFmtId="0" fontId="9" fillId="0" borderId="99" xfId="0" applyFont="1" applyBorder="1" applyAlignment="1">
      <alignment horizontal="center" vertical="center"/>
    </xf>
    <xf numFmtId="0" fontId="9" fillId="0" borderId="100" xfId="0" applyFont="1" applyBorder="1" applyAlignment="1">
      <alignment horizontal="center" vertical="center"/>
    </xf>
    <xf numFmtId="0" fontId="9" fillId="0" borderId="101" xfId="0" applyFont="1" applyBorder="1" applyAlignment="1">
      <alignment horizontal="center" vertical="center"/>
    </xf>
    <xf numFmtId="0" fontId="9" fillId="0" borderId="102" xfId="0" applyFont="1" applyBorder="1" applyAlignment="1">
      <alignment vertical="center"/>
    </xf>
    <xf numFmtId="0" fontId="9" fillId="0" borderId="103" xfId="0" applyFont="1" applyBorder="1" applyAlignment="1">
      <alignment vertical="center"/>
    </xf>
    <xf numFmtId="0" fontId="9" fillId="0" borderId="104" xfId="0" applyFont="1" applyBorder="1" applyAlignment="1">
      <alignment vertical="center"/>
    </xf>
    <xf numFmtId="0" fontId="9" fillId="0" borderId="39" xfId="0" applyFont="1" applyBorder="1" applyAlignment="1">
      <alignment vertical="center"/>
    </xf>
    <xf numFmtId="0" fontId="20" fillId="0" borderId="85" xfId="0" applyFont="1" applyBorder="1" applyAlignment="1">
      <alignment wrapText="1"/>
    </xf>
    <xf numFmtId="0" fontId="22" fillId="0" borderId="106" xfId="0" applyFont="1" applyBorder="1" applyAlignment="1">
      <alignment wrapText="1"/>
    </xf>
    <xf numFmtId="0" fontId="22" fillId="0" borderId="94" xfId="0" applyFont="1" applyBorder="1" applyAlignment="1">
      <alignment wrapText="1"/>
    </xf>
    <xf numFmtId="0" fontId="20" fillId="0" borderId="78" xfId="0" applyFont="1" applyBorder="1" applyAlignment="1">
      <alignment horizontal="center" wrapText="1"/>
    </xf>
    <xf numFmtId="0" fontId="20" fillId="0" borderId="79" xfId="0" applyFont="1" applyBorder="1" applyAlignment="1">
      <alignment horizontal="center" wrapText="1"/>
    </xf>
    <xf numFmtId="0" fontId="20" fillId="0" borderId="78" xfId="0" applyFont="1" applyBorder="1" applyAlignment="1">
      <alignment horizontal="center" vertical="center" wrapText="1"/>
    </xf>
    <xf numFmtId="0" fontId="20" fillId="0" borderId="79" xfId="0" applyFont="1" applyBorder="1" applyAlignment="1">
      <alignment horizontal="center" vertical="center" wrapText="1"/>
    </xf>
    <xf numFmtId="0" fontId="10" fillId="0" borderId="102" xfId="0" applyFont="1" applyBorder="1" applyAlignment="1">
      <alignment wrapText="1"/>
    </xf>
    <xf numFmtId="0" fontId="10" fillId="0" borderId="100" xfId="0" applyFont="1" applyBorder="1"/>
    <xf numFmtId="0" fontId="10" fillId="0" borderId="100" xfId="0" applyFont="1" applyBorder="1" applyAlignment="1">
      <alignment wrapText="1"/>
    </xf>
    <xf numFmtId="0" fontId="10" fillId="0" borderId="100" xfId="0" applyFont="1" applyBorder="1" applyAlignment="1">
      <alignment vertical="center" wrapText="1"/>
    </xf>
    <xf numFmtId="0" fontId="10" fillId="0" borderId="104" xfId="0" applyFont="1" applyBorder="1" applyAlignment="1">
      <alignment vertical="center" wrapText="1"/>
    </xf>
    <xf numFmtId="0" fontId="9" fillId="0" borderId="82" xfId="0" applyFont="1" applyBorder="1" applyAlignment="1">
      <alignment horizontal="center"/>
    </xf>
    <xf numFmtId="0" fontId="9" fillId="0" borderId="107" xfId="0" applyFont="1" applyBorder="1" applyAlignment="1">
      <alignment horizontal="center"/>
    </xf>
    <xf numFmtId="0" fontId="9" fillId="0" borderId="85" xfId="0" applyFont="1" applyBorder="1" applyAlignment="1">
      <alignment horizontal="center"/>
    </xf>
    <xf numFmtId="0" fontId="9" fillId="0" borderId="110" xfId="0" applyFont="1" applyBorder="1" applyAlignment="1">
      <alignment horizontal="center"/>
    </xf>
    <xf numFmtId="0" fontId="9" fillId="0" borderId="110" xfId="0" applyFont="1" applyBorder="1" applyAlignment="1">
      <alignment horizontal="center" vertical="center"/>
    </xf>
    <xf numFmtId="0" fontId="9" fillId="0" borderId="106" xfId="0" applyFont="1" applyBorder="1" applyAlignment="1">
      <alignment horizontal="center" vertical="center"/>
    </xf>
    <xf numFmtId="0" fontId="9" fillId="0" borderId="112" xfId="0" applyFont="1" applyBorder="1" applyAlignment="1">
      <alignment horizontal="center" vertical="center"/>
    </xf>
    <xf numFmtId="0" fontId="9" fillId="0" borderId="108" xfId="0" applyFont="1" applyBorder="1" applyAlignment="1">
      <alignment horizontal="center"/>
    </xf>
    <xf numFmtId="0" fontId="9" fillId="0" borderId="111" xfId="0" applyFont="1" applyBorder="1" applyAlignment="1">
      <alignment horizontal="center"/>
    </xf>
    <xf numFmtId="0" fontId="9" fillId="0" borderId="114" xfId="0" applyFont="1" applyBorder="1" applyAlignment="1">
      <alignment horizontal="center"/>
    </xf>
    <xf numFmtId="0" fontId="9" fillId="0" borderId="58" xfId="0" applyFont="1" applyBorder="1" applyAlignment="1">
      <alignment horizontal="center"/>
    </xf>
    <xf numFmtId="0" fontId="9" fillId="0" borderId="115" xfId="0" applyFont="1" applyBorder="1" applyAlignment="1">
      <alignment horizontal="center" vertical="center"/>
    </xf>
    <xf numFmtId="0" fontId="9" fillId="0" borderId="109" xfId="0" applyFont="1" applyBorder="1" applyAlignment="1">
      <alignment horizontal="center"/>
    </xf>
    <xf numFmtId="0" fontId="8" fillId="0" borderId="110" xfId="0" applyFont="1" applyBorder="1" applyAlignment="1">
      <alignment horizontal="center" vertical="center"/>
    </xf>
    <xf numFmtId="0" fontId="9" fillId="0" borderId="113" xfId="0" applyFont="1" applyBorder="1" applyAlignment="1">
      <alignment horizontal="center" vertical="center"/>
    </xf>
    <xf numFmtId="0" fontId="9" fillId="0" borderId="105" xfId="0" applyFont="1" applyBorder="1" applyAlignment="1">
      <alignment horizontal="center"/>
    </xf>
    <xf numFmtId="0" fontId="9" fillId="0" borderId="116" xfId="0" applyFont="1" applyBorder="1" applyAlignment="1">
      <alignment horizontal="center"/>
    </xf>
    <xf numFmtId="0" fontId="9" fillId="0" borderId="117" xfId="0" applyFont="1" applyBorder="1" applyAlignment="1">
      <alignment horizontal="center"/>
    </xf>
    <xf numFmtId="0" fontId="9" fillId="0" borderId="116" xfId="0" applyFont="1" applyBorder="1" applyAlignment="1">
      <alignment horizontal="center" vertical="center"/>
    </xf>
    <xf numFmtId="0" fontId="9" fillId="0" borderId="111" xfId="0" applyFont="1" applyBorder="1" applyAlignment="1">
      <alignment horizontal="center" vertical="center"/>
    </xf>
    <xf numFmtId="0" fontId="9" fillId="0" borderId="9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7" fillId="0" borderId="31" xfId="0" applyFont="1" applyBorder="1" applyAlignment="1">
      <alignment horizontal="right" vertical="center"/>
    </xf>
    <xf numFmtId="0" fontId="9" fillId="0" borderId="31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25" fillId="0" borderId="48" xfId="0" applyFont="1" applyBorder="1" applyAlignment="1">
      <alignment vertical="center" wrapText="1"/>
    </xf>
    <xf numFmtId="0" fontId="2" fillId="0" borderId="82" xfId="0" applyFont="1" applyBorder="1" applyAlignment="1">
      <alignment wrapText="1"/>
    </xf>
    <xf numFmtId="0" fontId="2" fillId="0" borderId="83" xfId="0" applyFont="1" applyBorder="1" applyAlignment="1">
      <alignment wrapText="1"/>
    </xf>
    <xf numFmtId="0" fontId="2" fillId="0" borderId="95" xfId="0" applyFont="1" applyBorder="1" applyAlignment="1">
      <alignment wrapText="1"/>
    </xf>
    <xf numFmtId="0" fontId="2" fillId="0" borderId="85" xfId="0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2" fillId="0" borderId="58" xfId="0" applyFont="1" applyBorder="1" applyAlignment="1">
      <alignment wrapText="1"/>
    </xf>
    <xf numFmtId="0" fontId="2" fillId="0" borderId="87" xfId="0" applyFont="1" applyBorder="1" applyAlignment="1">
      <alignment wrapText="1"/>
    </xf>
    <xf numFmtId="0" fontId="2" fillId="0" borderId="43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88" xfId="0" applyFont="1" applyBorder="1" applyAlignment="1">
      <alignment wrapText="1"/>
    </xf>
    <xf numFmtId="0" fontId="2" fillId="0" borderId="89" xfId="0" applyFont="1" applyBorder="1" applyAlignment="1">
      <alignment wrapText="1"/>
    </xf>
    <xf numFmtId="0" fontId="2" fillId="0" borderId="96" xfId="0" applyFont="1" applyBorder="1" applyAlignment="1">
      <alignment wrapText="1"/>
    </xf>
    <xf numFmtId="0" fontId="26" fillId="0" borderId="31" xfId="0" applyFont="1" applyBorder="1" applyAlignment="1">
      <alignment horizontal="right" vertical="center"/>
    </xf>
    <xf numFmtId="0" fontId="26" fillId="0" borderId="60" xfId="0" applyFont="1" applyBorder="1" applyAlignment="1">
      <alignment horizontal="right" vertical="center"/>
    </xf>
    <xf numFmtId="0" fontId="26" fillId="0" borderId="25" xfId="0" applyFont="1" applyBorder="1" applyAlignment="1">
      <alignment horizontal="right" vertical="center"/>
    </xf>
    <xf numFmtId="0" fontId="26" fillId="0" borderId="59" xfId="0" applyFont="1" applyBorder="1" applyAlignment="1">
      <alignment horizontal="right" vertical="center"/>
    </xf>
    <xf numFmtId="0" fontId="27" fillId="0" borderId="29" xfId="0" applyFont="1" applyBorder="1" applyAlignment="1">
      <alignment horizontal="right" vertical="center"/>
    </xf>
    <xf numFmtId="0" fontId="27" fillId="0" borderId="1" xfId="0" applyFont="1" applyBorder="1" applyAlignment="1">
      <alignment horizontal="right" vertical="center"/>
    </xf>
    <xf numFmtId="0" fontId="28" fillId="0" borderId="1" xfId="0" applyFont="1" applyBorder="1" applyAlignment="1">
      <alignment horizontal="right" vertical="center"/>
    </xf>
    <xf numFmtId="0" fontId="22" fillId="0" borderId="0" xfId="0" applyFont="1" applyAlignment="1">
      <alignment horizontal="left" wrapText="1"/>
    </xf>
    <xf numFmtId="0" fontId="9" fillId="0" borderId="32" xfId="0" applyFont="1" applyBorder="1" applyAlignment="1">
      <alignment vertical="center" wrapText="1"/>
    </xf>
    <xf numFmtId="0" fontId="9" fillId="0" borderId="47" xfId="0" applyFont="1" applyBorder="1" applyAlignment="1">
      <alignment vertical="center" wrapText="1"/>
    </xf>
    <xf numFmtId="0" fontId="10" fillId="0" borderId="121" xfId="0" applyFont="1" applyBorder="1" applyAlignment="1">
      <alignment vertical="center" wrapText="1"/>
    </xf>
    <xf numFmtId="0" fontId="25" fillId="0" borderId="47" xfId="0" applyFont="1" applyBorder="1" applyAlignment="1">
      <alignment vertical="center" wrapText="1"/>
    </xf>
    <xf numFmtId="0" fontId="21" fillId="0" borderId="105" xfId="0" applyFont="1" applyBorder="1" applyAlignment="1">
      <alignment horizontal="right" wrapText="1"/>
    </xf>
    <xf numFmtId="0" fontId="21" fillId="0" borderId="84" xfId="0" applyFont="1" applyBorder="1" applyAlignment="1">
      <alignment horizontal="right" wrapText="1"/>
    </xf>
    <xf numFmtId="0" fontId="20" fillId="0" borderId="25" xfId="0" applyFont="1" applyBorder="1" applyAlignment="1">
      <alignment wrapText="1"/>
    </xf>
    <xf numFmtId="0" fontId="20" fillId="0" borderId="59" xfId="0" applyFont="1" applyBorder="1" applyAlignment="1">
      <alignment wrapText="1"/>
    </xf>
    <xf numFmtId="0" fontId="22" fillId="0" borderId="25" xfId="0" applyFont="1" applyBorder="1" applyAlignment="1">
      <alignment wrapText="1"/>
    </xf>
    <xf numFmtId="0" fontId="22" fillId="0" borderId="59" xfId="0" applyFont="1" applyBorder="1" applyAlignment="1">
      <alignment wrapText="1"/>
    </xf>
    <xf numFmtId="0" fontId="9" fillId="0" borderId="72" xfId="0" applyFont="1" applyBorder="1" applyAlignment="1">
      <alignment horizontal="center" vertical="center"/>
    </xf>
    <xf numFmtId="0" fontId="9" fillId="0" borderId="74" xfId="0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center"/>
    </xf>
    <xf numFmtId="0" fontId="9" fillId="0" borderId="75" xfId="0" applyFont="1" applyBorder="1" applyAlignment="1">
      <alignment horizontal="center" vertical="center"/>
    </xf>
    <xf numFmtId="0" fontId="9" fillId="0" borderId="73" xfId="0" applyFont="1" applyBorder="1" applyAlignment="1">
      <alignment horizontal="center" vertical="center"/>
    </xf>
    <xf numFmtId="0" fontId="9" fillId="0" borderId="80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4" fillId="0" borderId="76" xfId="0" applyFont="1" applyBorder="1" applyAlignment="1">
      <alignment horizontal="center" vertical="center"/>
    </xf>
    <xf numFmtId="0" fontId="14" fillId="0" borderId="93" xfId="0" applyFont="1" applyBorder="1" applyAlignment="1">
      <alignment horizontal="center" vertical="center"/>
    </xf>
    <xf numFmtId="0" fontId="14" fillId="0" borderId="77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top" textRotation="89" wrapText="1"/>
    </xf>
    <xf numFmtId="0" fontId="7" fillId="0" borderId="50" xfId="0" applyFont="1" applyBorder="1" applyAlignment="1">
      <alignment horizontal="center" vertical="top" textRotation="89"/>
    </xf>
    <xf numFmtId="0" fontId="7" fillId="0" borderId="32" xfId="0" applyFont="1" applyBorder="1" applyAlignment="1">
      <alignment horizontal="center" vertical="top" textRotation="89"/>
    </xf>
    <xf numFmtId="0" fontId="24" fillId="0" borderId="90" xfId="0" applyFont="1" applyBorder="1" applyAlignment="1">
      <alignment horizontal="left" wrapText="1"/>
    </xf>
    <xf numFmtId="0" fontId="24" fillId="0" borderId="118" xfId="0" applyFont="1" applyBorder="1" applyAlignment="1">
      <alignment horizontal="left" wrapText="1"/>
    </xf>
    <xf numFmtId="0" fontId="24" fillId="0" borderId="119" xfId="0" applyFont="1" applyBorder="1" applyAlignment="1">
      <alignment horizontal="left" wrapText="1"/>
    </xf>
    <xf numFmtId="0" fontId="21" fillId="0" borderId="31" xfId="0" applyFont="1" applyBorder="1" applyAlignment="1">
      <alignment wrapText="1"/>
    </xf>
    <xf numFmtId="0" fontId="21" fillId="0" borderId="60" xfId="0" applyFont="1" applyBorder="1" applyAlignment="1">
      <alignment wrapText="1"/>
    </xf>
    <xf numFmtId="0" fontId="22" fillId="0" borderId="26" xfId="0" applyFont="1" applyBorder="1" applyAlignment="1">
      <alignment wrapText="1"/>
    </xf>
    <xf numFmtId="0" fontId="22" fillId="0" borderId="64" xfId="0" applyFont="1" applyBorder="1" applyAlignment="1">
      <alignment wrapText="1"/>
    </xf>
    <xf numFmtId="0" fontId="22" fillId="0" borderId="53" xfId="0" applyFont="1" applyBorder="1" applyAlignment="1">
      <alignment horizontal="justify" vertical="top" wrapText="1"/>
    </xf>
    <xf numFmtId="0" fontId="22" fillId="0" borderId="120" xfId="0" applyFont="1" applyBorder="1" applyAlignment="1">
      <alignment horizontal="justify" vertical="top" wrapText="1"/>
    </xf>
    <xf numFmtId="0" fontId="22" fillId="0" borderId="54" xfId="0" applyFont="1" applyBorder="1" applyAlignment="1">
      <alignment horizontal="justify" vertical="top" wrapText="1"/>
    </xf>
    <xf numFmtId="0" fontId="22" fillId="0" borderId="51" xfId="0" applyFont="1" applyBorder="1" applyAlignment="1">
      <alignment horizontal="justify" vertical="top" wrapText="1"/>
    </xf>
    <xf numFmtId="0" fontId="22" fillId="0" borderId="0" xfId="0" applyFont="1" applyAlignment="1">
      <alignment horizontal="justify" vertical="top" wrapText="1"/>
    </xf>
    <xf numFmtId="0" fontId="22" fillId="0" borderId="50" xfId="0" applyFont="1" applyBorder="1" applyAlignment="1">
      <alignment horizontal="justify" vertical="top" wrapText="1"/>
    </xf>
    <xf numFmtId="0" fontId="22" fillId="0" borderId="29" xfId="0" applyFont="1" applyBorder="1" applyAlignment="1">
      <alignment horizontal="justify" vertical="top" wrapText="1"/>
    </xf>
    <xf numFmtId="0" fontId="22" fillId="0" borderId="1" xfId="0" applyFont="1" applyBorder="1" applyAlignment="1">
      <alignment horizontal="justify" vertical="top" wrapText="1"/>
    </xf>
    <xf numFmtId="0" fontId="22" fillId="0" borderId="32" xfId="0" applyFont="1" applyBorder="1" applyAlignment="1">
      <alignment horizontal="justify" vertical="top" wrapText="1"/>
    </xf>
    <xf numFmtId="0" fontId="9" fillId="0" borderId="52" xfId="0" applyFont="1" applyBorder="1" applyAlignment="1">
      <alignment horizontal="center" vertical="center" textRotation="90" wrapText="1"/>
    </xf>
    <xf numFmtId="0" fontId="9" fillId="0" borderId="45" xfId="0" applyFont="1" applyBorder="1" applyAlignment="1">
      <alignment horizontal="center" vertical="center" textRotation="90" wrapText="1"/>
    </xf>
    <xf numFmtId="0" fontId="9" fillId="0" borderId="35" xfId="0" applyFont="1" applyBorder="1" applyAlignment="1">
      <alignment horizontal="center" vertical="center" textRotation="90" wrapText="1"/>
    </xf>
    <xf numFmtId="0" fontId="14" fillId="0" borderId="97" xfId="0" applyFont="1" applyBorder="1" applyAlignment="1">
      <alignment horizontal="center" vertical="center"/>
    </xf>
    <xf numFmtId="0" fontId="14" fillId="0" borderId="95" xfId="0" applyFont="1" applyBorder="1" applyAlignment="1">
      <alignment horizontal="center" vertical="center"/>
    </xf>
    <xf numFmtId="0" fontId="14" fillId="0" borderId="98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9" fillId="0" borderId="69" xfId="0" applyFont="1" applyBorder="1" applyAlignment="1">
      <alignment horizontal="center" vertical="center"/>
    </xf>
    <xf numFmtId="0" fontId="9" fillId="0" borderId="70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 textRotation="90" wrapText="1"/>
    </xf>
    <xf numFmtId="0" fontId="9" fillId="0" borderId="51" xfId="0" applyFont="1" applyBorder="1" applyAlignment="1">
      <alignment horizontal="center" vertical="center" textRotation="90" wrapText="1"/>
    </xf>
    <xf numFmtId="0" fontId="9" fillId="0" borderId="29" xfId="0" applyFont="1" applyBorder="1" applyAlignment="1">
      <alignment horizontal="center" vertical="center" textRotation="90" wrapText="1"/>
    </xf>
  </cellXfs>
  <cellStyles count="7">
    <cellStyle name="Normál" xfId="0" builtinId="0"/>
    <cellStyle name="Normál 14" xfId="1" xr:uid="{00000000-0005-0000-0000-000001000000}"/>
    <cellStyle name="Normál 17" xfId="2" xr:uid="{00000000-0005-0000-0000-000002000000}"/>
    <cellStyle name="Normál 3" xfId="3" xr:uid="{00000000-0005-0000-0000-000003000000}"/>
    <cellStyle name="Normál 4" xfId="4" xr:uid="{00000000-0005-0000-0000-000004000000}"/>
    <cellStyle name="Normál 8 2 2 2 4 3 2 3" xfId="6" xr:uid="{00000000-0005-0000-0000-000005000000}"/>
    <cellStyle name="Normál 9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M100"/>
  <sheetViews>
    <sheetView showGridLines="0" topLeftCell="A73" zoomScale="90" zoomScaleNormal="90" zoomScaleSheetLayoutView="70" workbookViewId="0">
      <selection sqref="A1:AN98"/>
    </sheetView>
  </sheetViews>
  <sheetFormatPr defaultColWidth="9.140625" defaultRowHeight="12.75"/>
  <cols>
    <col min="1" max="1" width="2.85546875" style="64" customWidth="1"/>
    <col min="2" max="2" width="9.7109375" style="8" customWidth="1"/>
    <col min="3" max="3" width="37.140625" style="8" customWidth="1"/>
    <col min="4" max="4" width="3.5703125" style="65" customWidth="1"/>
    <col min="5" max="5" width="18.85546875" style="66" customWidth="1"/>
    <col min="6" max="37" width="2.7109375" style="64" customWidth="1"/>
    <col min="38" max="38" width="52.7109375" style="8" customWidth="1"/>
    <col min="39" max="39" width="4" style="8" customWidth="1"/>
    <col min="40" max="16384" width="9.140625" style="8"/>
  </cols>
  <sheetData>
    <row r="1" spans="1:38" s="6" customFormat="1" ht="20.25">
      <c r="A1" s="180"/>
      <c r="C1" s="187" t="s">
        <v>0</v>
      </c>
      <c r="D1" s="190" t="s">
        <v>1</v>
      </c>
      <c r="E1" s="182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91" t="s">
        <v>2</v>
      </c>
      <c r="S1" s="180"/>
      <c r="T1" s="180"/>
      <c r="U1" s="180"/>
      <c r="V1" s="180"/>
      <c r="W1" s="180"/>
      <c r="X1" s="183"/>
      <c r="Y1" s="180"/>
      <c r="Z1" s="180"/>
      <c r="AA1" s="180"/>
      <c r="AB1" s="180"/>
      <c r="AC1" s="180"/>
      <c r="AD1" s="180"/>
      <c r="AE1" s="180"/>
      <c r="AF1" s="180"/>
      <c r="AG1" s="180"/>
      <c r="AH1" s="180"/>
      <c r="AI1" s="180"/>
      <c r="AJ1" s="180"/>
      <c r="AK1" s="180"/>
      <c r="AL1" s="181" t="s">
        <v>3</v>
      </c>
    </row>
    <row r="2" spans="1:38" s="7" customFormat="1" ht="20.25">
      <c r="A2" s="184"/>
      <c r="C2" s="181" t="s">
        <v>4</v>
      </c>
      <c r="D2" s="185"/>
      <c r="E2" s="186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  <c r="AD2" s="184"/>
      <c r="AE2" s="184"/>
      <c r="AF2" s="184"/>
      <c r="AG2" s="184"/>
      <c r="AH2" s="184"/>
      <c r="AI2" s="184"/>
      <c r="AJ2" s="184"/>
      <c r="AK2" s="184"/>
      <c r="AL2" s="187"/>
    </row>
    <row r="3" spans="1:38" ht="14.1" customHeight="1">
      <c r="A3" s="327" t="s">
        <v>5</v>
      </c>
      <c r="B3" s="329" t="s">
        <v>6</v>
      </c>
      <c r="C3" s="329" t="s">
        <v>7</v>
      </c>
      <c r="D3" s="329" t="s">
        <v>8</v>
      </c>
      <c r="E3" s="329" t="s">
        <v>9</v>
      </c>
      <c r="F3" s="369" t="s">
        <v>10</v>
      </c>
      <c r="G3" s="369"/>
      <c r="H3" s="369"/>
      <c r="I3" s="370"/>
      <c r="J3" s="371" t="s">
        <v>11</v>
      </c>
      <c r="K3" s="369"/>
      <c r="L3" s="369"/>
      <c r="M3" s="370"/>
      <c r="N3" s="371" t="s">
        <v>12</v>
      </c>
      <c r="O3" s="369"/>
      <c r="P3" s="369"/>
      <c r="Q3" s="370"/>
      <c r="R3" s="371" t="s">
        <v>13</v>
      </c>
      <c r="S3" s="369"/>
      <c r="T3" s="369"/>
      <c r="U3" s="370"/>
      <c r="V3" s="371" t="s">
        <v>14</v>
      </c>
      <c r="W3" s="369"/>
      <c r="X3" s="369"/>
      <c r="Y3" s="370"/>
      <c r="Z3" s="371" t="s">
        <v>15</v>
      </c>
      <c r="AA3" s="369"/>
      <c r="AB3" s="369"/>
      <c r="AC3" s="370"/>
      <c r="AD3" s="366" t="s">
        <v>16</v>
      </c>
      <c r="AE3" s="367"/>
      <c r="AF3" s="367"/>
      <c r="AG3" s="367"/>
      <c r="AH3" s="366" t="s">
        <v>17</v>
      </c>
      <c r="AI3" s="367"/>
      <c r="AJ3" s="367"/>
      <c r="AK3" s="368"/>
      <c r="AL3" s="331" t="s">
        <v>18</v>
      </c>
    </row>
    <row r="4" spans="1:38" ht="14.1" customHeight="1">
      <c r="A4" s="328"/>
      <c r="B4" s="330"/>
      <c r="C4" s="330"/>
      <c r="D4" s="330"/>
      <c r="E4" s="330"/>
      <c r="F4" s="262" t="s">
        <v>19</v>
      </c>
      <c r="G4" s="262" t="s">
        <v>20</v>
      </c>
      <c r="H4" s="262" t="s">
        <v>21</v>
      </c>
      <c r="I4" s="263" t="s">
        <v>22</v>
      </c>
      <c r="J4" s="262" t="s">
        <v>19</v>
      </c>
      <c r="K4" s="262" t="s">
        <v>20</v>
      </c>
      <c r="L4" s="262" t="s">
        <v>21</v>
      </c>
      <c r="M4" s="263" t="s">
        <v>22</v>
      </c>
      <c r="N4" s="262" t="s">
        <v>19</v>
      </c>
      <c r="O4" s="262" t="s">
        <v>20</v>
      </c>
      <c r="P4" s="262" t="s">
        <v>21</v>
      </c>
      <c r="Q4" s="263" t="s">
        <v>22</v>
      </c>
      <c r="R4" s="262" t="s">
        <v>19</v>
      </c>
      <c r="S4" s="262" t="s">
        <v>20</v>
      </c>
      <c r="T4" s="262" t="s">
        <v>21</v>
      </c>
      <c r="U4" s="263" t="s">
        <v>22</v>
      </c>
      <c r="V4" s="262" t="s">
        <v>19</v>
      </c>
      <c r="W4" s="262" t="s">
        <v>20</v>
      </c>
      <c r="X4" s="262" t="s">
        <v>21</v>
      </c>
      <c r="Y4" s="263" t="s">
        <v>22</v>
      </c>
      <c r="Z4" s="262" t="s">
        <v>19</v>
      </c>
      <c r="AA4" s="262" t="s">
        <v>20</v>
      </c>
      <c r="AB4" s="262" t="s">
        <v>21</v>
      </c>
      <c r="AC4" s="263" t="s">
        <v>22</v>
      </c>
      <c r="AD4" s="262" t="s">
        <v>19</v>
      </c>
      <c r="AE4" s="262" t="s">
        <v>20</v>
      </c>
      <c r="AF4" s="262" t="s">
        <v>21</v>
      </c>
      <c r="AG4" s="263" t="s">
        <v>22</v>
      </c>
      <c r="AH4" s="262" t="s">
        <v>19</v>
      </c>
      <c r="AI4" s="262" t="s">
        <v>20</v>
      </c>
      <c r="AJ4" s="262" t="s">
        <v>21</v>
      </c>
      <c r="AK4" s="263" t="s">
        <v>22</v>
      </c>
      <c r="AL4" s="332"/>
    </row>
    <row r="5" spans="1:38" ht="14.1" customHeight="1">
      <c r="A5" s="188">
        <v>1</v>
      </c>
      <c r="B5" s="359" t="s">
        <v>23</v>
      </c>
      <c r="C5" s="49" t="s">
        <v>24</v>
      </c>
      <c r="D5" s="192" t="s">
        <v>25</v>
      </c>
      <c r="E5" s="164" t="s">
        <v>26</v>
      </c>
      <c r="F5" s="21">
        <v>4</v>
      </c>
      <c r="G5" s="25">
        <v>4</v>
      </c>
      <c r="H5" s="25" t="s">
        <v>27</v>
      </c>
      <c r="I5" s="27">
        <v>8</v>
      </c>
      <c r="J5" s="21"/>
      <c r="K5" s="25"/>
      <c r="L5" s="25"/>
      <c r="M5" s="27"/>
      <c r="N5" s="21"/>
      <c r="O5" s="25"/>
      <c r="P5" s="25"/>
      <c r="Q5" s="27"/>
      <c r="R5" s="21"/>
      <c r="S5" s="25"/>
      <c r="T5" s="25"/>
      <c r="U5" s="27"/>
      <c r="V5" s="21"/>
      <c r="W5" s="25"/>
      <c r="X5" s="25"/>
      <c r="Y5" s="27"/>
      <c r="Z5" s="21"/>
      <c r="AA5" s="25"/>
      <c r="AB5" s="25"/>
      <c r="AC5" s="27"/>
      <c r="AD5" s="21"/>
      <c r="AE5" s="25"/>
      <c r="AF5" s="25"/>
      <c r="AG5" s="26"/>
      <c r="AH5" s="189"/>
      <c r="AI5" s="26"/>
      <c r="AJ5" s="26"/>
      <c r="AK5" s="27"/>
      <c r="AL5" s="14"/>
    </row>
    <row r="6" spans="1:38" ht="14.1" customHeight="1">
      <c r="A6" s="9">
        <v>2</v>
      </c>
      <c r="B6" s="359"/>
      <c r="C6" s="10" t="s">
        <v>28</v>
      </c>
      <c r="D6" s="193" t="s">
        <v>25</v>
      </c>
      <c r="E6" s="164" t="s">
        <v>29</v>
      </c>
      <c r="F6" s="177"/>
      <c r="G6" s="11"/>
      <c r="H6" s="11"/>
      <c r="I6" s="12"/>
      <c r="J6" s="177">
        <v>2</v>
      </c>
      <c r="K6" s="11">
        <v>4</v>
      </c>
      <c r="L6" s="11" t="s">
        <v>27</v>
      </c>
      <c r="M6" s="12">
        <v>6</v>
      </c>
      <c r="N6" s="177"/>
      <c r="O6" s="11"/>
      <c r="P6" s="11"/>
      <c r="Q6" s="12"/>
      <c r="R6" s="177"/>
      <c r="S6" s="11"/>
      <c r="T6" s="11"/>
      <c r="U6" s="12"/>
      <c r="V6" s="177"/>
      <c r="W6" s="11"/>
      <c r="X6" s="11"/>
      <c r="Y6" s="12"/>
      <c r="Z6" s="177"/>
      <c r="AA6" s="11"/>
      <c r="AB6" s="11"/>
      <c r="AC6" s="12"/>
      <c r="AD6" s="177"/>
      <c r="AE6" s="11"/>
      <c r="AF6" s="11"/>
      <c r="AG6" s="13"/>
      <c r="AH6" s="295"/>
      <c r="AI6" s="13"/>
      <c r="AJ6" s="13"/>
      <c r="AK6" s="12"/>
      <c r="AL6" s="15" t="s">
        <v>24</v>
      </c>
    </row>
    <row r="7" spans="1:38" ht="14.1" customHeight="1">
      <c r="A7" s="9">
        <v>3</v>
      </c>
      <c r="B7" s="359"/>
      <c r="C7" s="49" t="s">
        <v>30</v>
      </c>
      <c r="D7" s="192" t="s">
        <v>25</v>
      </c>
      <c r="E7" s="164" t="s">
        <v>31</v>
      </c>
      <c r="F7" s="21">
        <v>0</v>
      </c>
      <c r="G7" s="25">
        <v>4</v>
      </c>
      <c r="H7" s="25" t="s">
        <v>32</v>
      </c>
      <c r="I7" s="27">
        <v>4</v>
      </c>
      <c r="J7" s="30"/>
      <c r="K7" s="11"/>
      <c r="L7" s="11"/>
      <c r="M7" s="12"/>
      <c r="N7" s="177"/>
      <c r="O7" s="11"/>
      <c r="P7" s="11"/>
      <c r="Q7" s="12"/>
      <c r="R7" s="177"/>
      <c r="S7" s="11"/>
      <c r="T7" s="11"/>
      <c r="U7" s="12"/>
      <c r="V7" s="177"/>
      <c r="W7" s="11"/>
      <c r="X7" s="11"/>
      <c r="Y7" s="12"/>
      <c r="Z7" s="177"/>
      <c r="AA7" s="11"/>
      <c r="AB7" s="11"/>
      <c r="AC7" s="12"/>
      <c r="AD7" s="177"/>
      <c r="AE7" s="11"/>
      <c r="AF7" s="11"/>
      <c r="AG7" s="13"/>
      <c r="AH7" s="295"/>
      <c r="AI7" s="13"/>
      <c r="AJ7" s="13"/>
      <c r="AK7" s="12"/>
      <c r="AL7" s="15"/>
    </row>
    <row r="8" spans="1:38" ht="14.1" customHeight="1">
      <c r="A8" s="9">
        <v>4</v>
      </c>
      <c r="B8" s="359"/>
      <c r="C8" s="49" t="s">
        <v>33</v>
      </c>
      <c r="D8" s="192" t="s">
        <v>34</v>
      </c>
      <c r="E8" s="164" t="s">
        <v>35</v>
      </c>
      <c r="F8" s="177">
        <v>0</v>
      </c>
      <c r="G8" s="11">
        <v>4</v>
      </c>
      <c r="H8" s="11" t="s">
        <v>32</v>
      </c>
      <c r="I8" s="12">
        <v>4</v>
      </c>
      <c r="J8" s="28"/>
      <c r="K8" s="25"/>
      <c r="L8" s="25"/>
      <c r="M8" s="26"/>
      <c r="N8" s="28"/>
      <c r="O8" s="25"/>
      <c r="P8" s="25"/>
      <c r="Q8" s="26"/>
      <c r="R8" s="28"/>
      <c r="S8" s="25"/>
      <c r="T8" s="25"/>
      <c r="U8" s="26"/>
      <c r="V8" s="28"/>
      <c r="W8" s="25"/>
      <c r="X8" s="25"/>
      <c r="Y8" s="27"/>
      <c r="Z8" s="21"/>
      <c r="AA8" s="25"/>
      <c r="AB8" s="25"/>
      <c r="AC8" s="27"/>
      <c r="AD8" s="28"/>
      <c r="AE8" s="25"/>
      <c r="AF8" s="25"/>
      <c r="AG8" s="27"/>
      <c r="AH8" s="22"/>
      <c r="AI8" s="26"/>
      <c r="AJ8" s="26"/>
      <c r="AK8" s="27"/>
      <c r="AL8" s="95"/>
    </row>
    <row r="9" spans="1:38" ht="14.1" customHeight="1">
      <c r="A9" s="9">
        <v>5</v>
      </c>
      <c r="B9" s="359"/>
      <c r="C9" s="10" t="s">
        <v>36</v>
      </c>
      <c r="D9" s="101">
        <v>20</v>
      </c>
      <c r="E9" s="165" t="s">
        <v>37</v>
      </c>
      <c r="F9" s="177">
        <v>4</v>
      </c>
      <c r="G9" s="11">
        <v>2</v>
      </c>
      <c r="H9" s="11" t="s">
        <v>32</v>
      </c>
      <c r="I9" s="12">
        <v>8</v>
      </c>
      <c r="J9" s="177"/>
      <c r="K9" s="11"/>
      <c r="L9" s="11"/>
      <c r="M9" s="12"/>
      <c r="N9" s="35"/>
      <c r="O9" s="36"/>
      <c r="P9" s="36"/>
      <c r="Q9" s="37"/>
      <c r="R9" s="35"/>
      <c r="S9" s="36"/>
      <c r="T9" s="36"/>
      <c r="U9" s="37"/>
      <c r="V9" s="35"/>
      <c r="W9" s="36"/>
      <c r="X9" s="36"/>
      <c r="Y9" s="37"/>
      <c r="Z9" s="35"/>
      <c r="AA9" s="36"/>
      <c r="AB9" s="36"/>
      <c r="AC9" s="37"/>
      <c r="AD9" s="35"/>
      <c r="AE9" s="36"/>
      <c r="AF9" s="36"/>
      <c r="AG9" s="39"/>
      <c r="AH9" s="72"/>
      <c r="AI9" s="39"/>
      <c r="AJ9" s="39"/>
      <c r="AK9" s="37"/>
      <c r="AL9" s="97"/>
    </row>
    <row r="10" spans="1:38" ht="14.1" customHeight="1">
      <c r="A10" s="9">
        <v>6</v>
      </c>
      <c r="B10" s="359"/>
      <c r="C10" s="49" t="s">
        <v>38</v>
      </c>
      <c r="D10" s="103">
        <v>20</v>
      </c>
      <c r="E10" s="165" t="s">
        <v>39</v>
      </c>
      <c r="F10" s="21"/>
      <c r="G10" s="25"/>
      <c r="H10" s="25"/>
      <c r="I10" s="27"/>
      <c r="J10" s="21">
        <v>0</v>
      </c>
      <c r="K10" s="25">
        <v>6</v>
      </c>
      <c r="L10" s="25" t="s">
        <v>27</v>
      </c>
      <c r="M10" s="27">
        <v>8</v>
      </c>
      <c r="N10" s="177"/>
      <c r="O10" s="11"/>
      <c r="P10" s="11"/>
      <c r="Q10" s="12"/>
      <c r="R10" s="177"/>
      <c r="S10" s="11"/>
      <c r="T10" s="11"/>
      <c r="U10" s="12"/>
      <c r="V10" s="177"/>
      <c r="W10" s="11"/>
      <c r="X10" s="11"/>
      <c r="Y10" s="12"/>
      <c r="Z10" s="177"/>
      <c r="AA10" s="11"/>
      <c r="AB10" s="11"/>
      <c r="AC10" s="12"/>
      <c r="AD10" s="177"/>
      <c r="AE10" s="11"/>
      <c r="AF10" s="11"/>
      <c r="AG10" s="13"/>
      <c r="AH10" s="295"/>
      <c r="AI10" s="13"/>
      <c r="AJ10" s="13"/>
      <c r="AK10" s="12"/>
      <c r="AL10" s="14" t="s">
        <v>36</v>
      </c>
    </row>
    <row r="11" spans="1:38" ht="14.1" customHeight="1">
      <c r="A11" s="9">
        <v>7</v>
      </c>
      <c r="B11" s="359"/>
      <c r="C11" s="10" t="s">
        <v>40</v>
      </c>
      <c r="D11" s="101">
        <v>20</v>
      </c>
      <c r="E11" s="165" t="s">
        <v>41</v>
      </c>
      <c r="F11" s="177"/>
      <c r="G11" s="11"/>
      <c r="H11" s="11"/>
      <c r="I11" s="12"/>
      <c r="J11" s="177"/>
      <c r="K11" s="11"/>
      <c r="L11" s="11"/>
      <c r="M11" s="12"/>
      <c r="N11" s="177">
        <v>0</v>
      </c>
      <c r="O11" s="11">
        <v>6</v>
      </c>
      <c r="P11" s="11" t="s">
        <v>27</v>
      </c>
      <c r="Q11" s="12">
        <v>8</v>
      </c>
      <c r="R11" s="177"/>
      <c r="S11" s="11"/>
      <c r="T11" s="11"/>
      <c r="U11" s="12"/>
      <c r="V11" s="177"/>
      <c r="W11" s="11"/>
      <c r="X11" s="11"/>
      <c r="Y11" s="12"/>
      <c r="Z11" s="177"/>
      <c r="AA11" s="11"/>
      <c r="AB11" s="11"/>
      <c r="AC11" s="12"/>
      <c r="AD11" s="177"/>
      <c r="AE11" s="11"/>
      <c r="AF11" s="11"/>
      <c r="AG11" s="13"/>
      <c r="AH11" s="295"/>
      <c r="AI11" s="13"/>
      <c r="AJ11" s="13"/>
      <c r="AK11" s="12"/>
      <c r="AL11" s="15" t="s">
        <v>38</v>
      </c>
    </row>
    <row r="12" spans="1:38" ht="14.1" customHeight="1">
      <c r="A12" s="9">
        <v>8</v>
      </c>
      <c r="B12" s="359"/>
      <c r="C12" s="10" t="s">
        <v>42</v>
      </c>
      <c r="D12" s="101">
        <v>20</v>
      </c>
      <c r="E12" s="165" t="s">
        <v>43</v>
      </c>
      <c r="F12" s="177"/>
      <c r="G12" s="11"/>
      <c r="H12" s="11"/>
      <c r="I12" s="12"/>
      <c r="J12" s="177"/>
      <c r="K12" s="11"/>
      <c r="L12" s="11"/>
      <c r="M12" s="12"/>
      <c r="N12" s="177"/>
      <c r="O12" s="11"/>
      <c r="P12" s="11"/>
      <c r="Q12" s="12"/>
      <c r="R12" s="177">
        <v>0</v>
      </c>
      <c r="S12" s="11">
        <v>4</v>
      </c>
      <c r="T12" s="11" t="s">
        <v>27</v>
      </c>
      <c r="U12" s="12">
        <v>4</v>
      </c>
      <c r="V12" s="177"/>
      <c r="W12" s="11"/>
      <c r="X12" s="11"/>
      <c r="Y12" s="12"/>
      <c r="Z12" s="177"/>
      <c r="AA12" s="11"/>
      <c r="AB12" s="11"/>
      <c r="AC12" s="12"/>
      <c r="AD12" s="177"/>
      <c r="AE12" s="11"/>
      <c r="AF12" s="11"/>
      <c r="AG12" s="13"/>
      <c r="AH12" s="295"/>
      <c r="AI12" s="13"/>
      <c r="AJ12" s="13"/>
      <c r="AK12" s="12"/>
      <c r="AL12" s="15" t="s">
        <v>36</v>
      </c>
    </row>
    <row r="13" spans="1:38" ht="14.1" customHeight="1">
      <c r="A13" s="9">
        <v>9</v>
      </c>
      <c r="B13" s="360"/>
      <c r="C13" s="16" t="s">
        <v>44</v>
      </c>
      <c r="D13" s="105">
        <v>20</v>
      </c>
      <c r="E13" s="166" t="s">
        <v>45</v>
      </c>
      <c r="F13" s="179"/>
      <c r="G13" s="17"/>
      <c r="H13" s="17"/>
      <c r="I13" s="42"/>
      <c r="J13" s="74"/>
      <c r="K13" s="17"/>
      <c r="L13" s="17"/>
      <c r="M13" s="42"/>
      <c r="N13" s="74"/>
      <c r="O13" s="17"/>
      <c r="P13" s="17"/>
      <c r="Q13" s="18"/>
      <c r="R13" s="179"/>
      <c r="S13" s="17"/>
      <c r="T13" s="17"/>
      <c r="U13" s="42"/>
      <c r="V13" s="74">
        <v>0</v>
      </c>
      <c r="W13" s="17">
        <v>4</v>
      </c>
      <c r="X13" s="17" t="s">
        <v>32</v>
      </c>
      <c r="Y13" s="18">
        <v>4</v>
      </c>
      <c r="Z13" s="179"/>
      <c r="AA13" s="17"/>
      <c r="AB13" s="17"/>
      <c r="AC13" s="42"/>
      <c r="AD13" s="74"/>
      <c r="AE13" s="17"/>
      <c r="AF13" s="17"/>
      <c r="AG13" s="18"/>
      <c r="AH13" s="74"/>
      <c r="AI13" s="17"/>
      <c r="AJ13" s="17"/>
      <c r="AK13" s="18"/>
      <c r="AL13" s="15" t="s">
        <v>40</v>
      </c>
    </row>
    <row r="14" spans="1:38" ht="14.1" customHeight="1">
      <c r="A14" s="9">
        <v>10</v>
      </c>
      <c r="B14" s="358" t="s">
        <v>46</v>
      </c>
      <c r="C14" s="110" t="s">
        <v>47</v>
      </c>
      <c r="D14" s="103">
        <v>40</v>
      </c>
      <c r="E14" s="164" t="s">
        <v>48</v>
      </c>
      <c r="F14" s="21"/>
      <c r="G14" s="21"/>
      <c r="H14" s="21"/>
      <c r="I14" s="22"/>
      <c r="J14" s="28">
        <v>1</v>
      </c>
      <c r="K14" s="25">
        <v>3</v>
      </c>
      <c r="L14" s="25" t="s">
        <v>27</v>
      </c>
      <c r="M14" s="27">
        <v>4</v>
      </c>
      <c r="N14" s="109"/>
      <c r="O14" s="84"/>
      <c r="P14" s="84"/>
      <c r="Q14" s="85"/>
      <c r="R14" s="28"/>
      <c r="S14" s="25"/>
      <c r="T14" s="25"/>
      <c r="U14" s="27"/>
      <c r="V14" s="109"/>
      <c r="W14" s="84"/>
      <c r="X14" s="84"/>
      <c r="Y14" s="85"/>
      <c r="Z14" s="116"/>
      <c r="AA14" s="84"/>
      <c r="AB14" s="84"/>
      <c r="AC14" s="85"/>
      <c r="AD14" s="116"/>
      <c r="AE14" s="84"/>
      <c r="AF14" s="84"/>
      <c r="AG14" s="117"/>
      <c r="AH14" s="28"/>
      <c r="AI14" s="25"/>
      <c r="AJ14" s="25"/>
      <c r="AK14" s="27"/>
      <c r="AL14" s="96"/>
    </row>
    <row r="15" spans="1:38" ht="14.1" customHeight="1">
      <c r="A15" s="9">
        <f t="shared" ref="A15:A50" si="0">A14+1</f>
        <v>11</v>
      </c>
      <c r="B15" s="359"/>
      <c r="C15" s="43" t="s">
        <v>49</v>
      </c>
      <c r="D15" s="194">
        <v>41</v>
      </c>
      <c r="E15" s="167" t="s">
        <v>50</v>
      </c>
      <c r="F15" s="177"/>
      <c r="G15" s="11"/>
      <c r="H15" s="11"/>
      <c r="I15" s="13"/>
      <c r="J15" s="30"/>
      <c r="K15" s="11"/>
      <c r="L15" s="11"/>
      <c r="M15" s="13"/>
      <c r="N15" s="30"/>
      <c r="O15" s="11"/>
      <c r="P15" s="11"/>
      <c r="Q15" s="13"/>
      <c r="R15" s="30"/>
      <c r="S15" s="11"/>
      <c r="T15" s="11"/>
      <c r="U15" s="12"/>
      <c r="V15" s="177"/>
      <c r="W15" s="11"/>
      <c r="X15" s="11"/>
      <c r="Y15" s="13"/>
      <c r="Z15" s="30">
        <v>0</v>
      </c>
      <c r="AA15" s="11">
        <v>4</v>
      </c>
      <c r="AB15" s="11" t="s">
        <v>32</v>
      </c>
      <c r="AC15" s="12">
        <v>4</v>
      </c>
      <c r="AD15" s="69"/>
      <c r="AE15" s="68"/>
      <c r="AF15" s="68"/>
      <c r="AG15" s="70"/>
      <c r="AH15" s="30"/>
      <c r="AI15" s="11"/>
      <c r="AJ15" s="11"/>
      <c r="AK15" s="12"/>
      <c r="AL15" s="97"/>
    </row>
    <row r="16" spans="1:38" ht="14.1" customHeight="1">
      <c r="A16" s="9">
        <f t="shared" si="0"/>
        <v>12</v>
      </c>
      <c r="B16" s="359"/>
      <c r="C16" s="110" t="s">
        <v>51</v>
      </c>
      <c r="D16" s="103">
        <v>42</v>
      </c>
      <c r="E16" s="164" t="s">
        <v>52</v>
      </c>
      <c r="F16" s="21"/>
      <c r="G16" s="21"/>
      <c r="H16" s="21"/>
      <c r="I16" s="22"/>
      <c r="J16" s="28"/>
      <c r="K16" s="25"/>
      <c r="L16" s="25"/>
      <c r="M16" s="27"/>
      <c r="N16" s="21"/>
      <c r="O16" s="25"/>
      <c r="P16" s="25"/>
      <c r="Q16" s="26"/>
      <c r="R16" s="28"/>
      <c r="S16" s="25"/>
      <c r="T16" s="25"/>
      <c r="U16" s="27"/>
      <c r="V16" s="21"/>
      <c r="W16" s="25"/>
      <c r="X16" s="25"/>
      <c r="Y16" s="26"/>
      <c r="Z16" s="28"/>
      <c r="AA16" s="25"/>
      <c r="AB16" s="25"/>
      <c r="AC16" s="26"/>
      <c r="AD16" s="69"/>
      <c r="AE16" s="68"/>
      <c r="AF16" s="68"/>
      <c r="AG16" s="70"/>
      <c r="AH16" s="30">
        <v>4</v>
      </c>
      <c r="AI16" s="11">
        <v>0</v>
      </c>
      <c r="AJ16" s="11" t="s">
        <v>27</v>
      </c>
      <c r="AK16" s="12">
        <v>4</v>
      </c>
      <c r="AL16" s="97"/>
    </row>
    <row r="17" spans="1:38" ht="14.1" customHeight="1">
      <c r="A17" s="9">
        <f t="shared" si="0"/>
        <v>13</v>
      </c>
      <c r="B17" s="360"/>
      <c r="C17" s="111" t="s">
        <v>53</v>
      </c>
      <c r="D17" s="195">
        <v>40</v>
      </c>
      <c r="E17" s="168" t="s">
        <v>54</v>
      </c>
      <c r="F17" s="32"/>
      <c r="G17" s="32"/>
      <c r="H17" s="32"/>
      <c r="I17" s="63"/>
      <c r="J17" s="74"/>
      <c r="K17" s="17"/>
      <c r="L17" s="17"/>
      <c r="M17" s="18"/>
      <c r="N17" s="179"/>
      <c r="O17" s="17"/>
      <c r="P17" s="17"/>
      <c r="Q17" s="42"/>
      <c r="R17" s="74"/>
      <c r="S17" s="17"/>
      <c r="T17" s="17"/>
      <c r="U17" s="18"/>
      <c r="V17" s="179"/>
      <c r="W17" s="17"/>
      <c r="X17" s="17"/>
      <c r="Y17" s="42"/>
      <c r="Z17" s="74"/>
      <c r="AA17" s="17"/>
      <c r="AB17" s="17"/>
      <c r="AC17" s="42"/>
      <c r="AD17" s="80"/>
      <c r="AE17" s="81"/>
      <c r="AF17" s="81"/>
      <c r="AG17" s="82"/>
      <c r="AH17" s="74">
        <v>4</v>
      </c>
      <c r="AI17" s="17">
        <v>0</v>
      </c>
      <c r="AJ17" s="17" t="s">
        <v>27</v>
      </c>
      <c r="AK17" s="18">
        <v>4</v>
      </c>
      <c r="AL17" s="98"/>
    </row>
    <row r="18" spans="1:38" ht="14.1" customHeight="1">
      <c r="A18" s="9">
        <f t="shared" si="0"/>
        <v>14</v>
      </c>
      <c r="B18" s="358" t="s">
        <v>55</v>
      </c>
      <c r="C18" s="49" t="s">
        <v>56</v>
      </c>
      <c r="D18" s="99">
        <v>21</v>
      </c>
      <c r="E18" s="164" t="s">
        <v>57</v>
      </c>
      <c r="F18" s="21">
        <v>2</v>
      </c>
      <c r="G18" s="25">
        <v>2</v>
      </c>
      <c r="H18" s="25" t="s">
        <v>32</v>
      </c>
      <c r="I18" s="26">
        <v>4</v>
      </c>
      <c r="J18" s="28"/>
      <c r="K18" s="25"/>
      <c r="L18" s="25"/>
      <c r="M18" s="26"/>
      <c r="N18" s="28"/>
      <c r="O18" s="25"/>
      <c r="P18" s="25"/>
      <c r="Q18" s="26"/>
      <c r="R18" s="28"/>
      <c r="S18" s="25"/>
      <c r="T18" s="25"/>
      <c r="U18" s="26"/>
      <c r="V18" s="28"/>
      <c r="W18" s="25"/>
      <c r="X18" s="25"/>
      <c r="Y18" s="27"/>
      <c r="Z18" s="21"/>
      <c r="AA18" s="25"/>
      <c r="AB18" s="25"/>
      <c r="AC18" s="27"/>
      <c r="AD18" s="28"/>
      <c r="AE18" s="25"/>
      <c r="AF18" s="25"/>
      <c r="AG18" s="27"/>
      <c r="AH18" s="22"/>
      <c r="AI18" s="26"/>
      <c r="AJ18" s="26"/>
      <c r="AK18" s="27"/>
      <c r="AL18" s="14"/>
    </row>
    <row r="19" spans="1:38" ht="14.1" customHeight="1">
      <c r="A19" s="9">
        <f t="shared" si="0"/>
        <v>15</v>
      </c>
      <c r="B19" s="359"/>
      <c r="C19" s="10" t="s">
        <v>58</v>
      </c>
      <c r="D19" s="101">
        <v>21</v>
      </c>
      <c r="E19" s="164" t="s">
        <v>59</v>
      </c>
      <c r="F19" s="177"/>
      <c r="G19" s="11"/>
      <c r="H19" s="11"/>
      <c r="I19" s="13"/>
      <c r="J19" s="30">
        <v>2</v>
      </c>
      <c r="K19" s="11">
        <v>2</v>
      </c>
      <c r="L19" s="11" t="s">
        <v>27</v>
      </c>
      <c r="M19" s="13">
        <v>6</v>
      </c>
      <c r="N19" s="30"/>
      <c r="O19" s="11"/>
      <c r="P19" s="11"/>
      <c r="Q19" s="13"/>
      <c r="R19" s="30"/>
      <c r="S19" s="11"/>
      <c r="T19" s="11"/>
      <c r="U19" s="13"/>
      <c r="V19" s="30"/>
      <c r="W19" s="11"/>
      <c r="X19" s="11"/>
      <c r="Y19" s="12"/>
      <c r="Z19" s="177"/>
      <c r="AA19" s="11"/>
      <c r="AB19" s="11"/>
      <c r="AC19" s="12"/>
      <c r="AD19" s="30"/>
      <c r="AE19" s="11"/>
      <c r="AF19" s="11"/>
      <c r="AG19" s="12"/>
      <c r="AH19" s="143"/>
      <c r="AI19" s="13"/>
      <c r="AJ19" s="13"/>
      <c r="AK19" s="12"/>
      <c r="AL19" s="44" t="s">
        <v>60</v>
      </c>
    </row>
    <row r="20" spans="1:38" ht="14.1" customHeight="1">
      <c r="A20" s="9">
        <f t="shared" si="0"/>
        <v>16</v>
      </c>
      <c r="B20" s="359"/>
      <c r="C20" s="10" t="s">
        <v>61</v>
      </c>
      <c r="D20" s="101">
        <v>22</v>
      </c>
      <c r="E20" s="165" t="s">
        <v>62</v>
      </c>
      <c r="F20" s="177"/>
      <c r="G20" s="11"/>
      <c r="H20" s="11"/>
      <c r="I20" s="13"/>
      <c r="J20" s="30"/>
      <c r="K20" s="11"/>
      <c r="L20" s="11"/>
      <c r="M20" s="13"/>
      <c r="N20" s="30">
        <v>0</v>
      </c>
      <c r="O20" s="11">
        <v>4</v>
      </c>
      <c r="P20" s="11" t="s">
        <v>32</v>
      </c>
      <c r="Q20" s="13">
        <v>4</v>
      </c>
      <c r="R20" s="30"/>
      <c r="S20" s="11"/>
      <c r="T20" s="11"/>
      <c r="U20" s="13"/>
      <c r="V20" s="30"/>
      <c r="W20" s="11"/>
      <c r="X20" s="11"/>
      <c r="Y20" s="12"/>
      <c r="Z20" s="177"/>
      <c r="AA20" s="11"/>
      <c r="AB20" s="11"/>
      <c r="AC20" s="12"/>
      <c r="AD20" s="30"/>
      <c r="AE20" s="11"/>
      <c r="AF20" s="11"/>
      <c r="AG20" s="12"/>
      <c r="AH20" s="143"/>
      <c r="AI20" s="13"/>
      <c r="AJ20" s="13"/>
      <c r="AK20" s="12"/>
      <c r="AL20" s="15" t="s">
        <v>60</v>
      </c>
    </row>
    <row r="21" spans="1:38" ht="14.1" customHeight="1">
      <c r="A21" s="9">
        <f t="shared" si="0"/>
        <v>17</v>
      </c>
      <c r="B21" s="359"/>
      <c r="C21" s="49" t="s">
        <v>63</v>
      </c>
      <c r="D21" s="103">
        <v>23</v>
      </c>
      <c r="E21" s="165" t="s">
        <v>64</v>
      </c>
      <c r="F21" s="109"/>
      <c r="G21" s="84"/>
      <c r="H21" s="84"/>
      <c r="I21" s="85"/>
      <c r="J21" s="28">
        <v>4</v>
      </c>
      <c r="K21" s="25">
        <v>2</v>
      </c>
      <c r="L21" s="25" t="s">
        <v>32</v>
      </c>
      <c r="M21" s="26">
        <v>6</v>
      </c>
      <c r="N21" s="28"/>
      <c r="O21" s="25"/>
      <c r="P21" s="25"/>
      <c r="Q21" s="26"/>
      <c r="R21" s="28"/>
      <c r="S21" s="25"/>
      <c r="T21" s="25"/>
      <c r="U21" s="26"/>
      <c r="V21" s="28"/>
      <c r="W21" s="25"/>
      <c r="X21" s="25"/>
      <c r="Y21" s="27"/>
      <c r="Z21" s="21"/>
      <c r="AA21" s="25"/>
      <c r="AB21" s="25"/>
      <c r="AC21" s="27"/>
      <c r="AD21" s="28"/>
      <c r="AE21" s="25"/>
      <c r="AF21" s="25"/>
      <c r="AG21" s="27"/>
      <c r="AH21" s="22"/>
      <c r="AI21" s="26"/>
      <c r="AJ21" s="26"/>
      <c r="AK21" s="27"/>
      <c r="AL21" s="14" t="s">
        <v>36</v>
      </c>
    </row>
    <row r="22" spans="1:38" ht="14.1" customHeight="1">
      <c r="A22" s="9">
        <f t="shared" si="0"/>
        <v>18</v>
      </c>
      <c r="B22" s="359"/>
      <c r="C22" s="10" t="s">
        <v>65</v>
      </c>
      <c r="D22" s="101">
        <v>23</v>
      </c>
      <c r="E22" s="165" t="s">
        <v>66</v>
      </c>
      <c r="F22" s="177"/>
      <c r="G22" s="11"/>
      <c r="H22" s="11"/>
      <c r="I22" s="13"/>
      <c r="J22" s="69"/>
      <c r="K22" s="68"/>
      <c r="L22" s="68"/>
      <c r="M22" s="71"/>
      <c r="N22" s="30">
        <v>4</v>
      </c>
      <c r="O22" s="11">
        <v>2</v>
      </c>
      <c r="P22" s="11" t="s">
        <v>27</v>
      </c>
      <c r="Q22" s="13">
        <v>6</v>
      </c>
      <c r="R22" s="30"/>
      <c r="S22" s="11"/>
      <c r="T22" s="11"/>
      <c r="U22" s="13"/>
      <c r="V22" s="30"/>
      <c r="W22" s="11"/>
      <c r="X22" s="11"/>
      <c r="Y22" s="12"/>
      <c r="Z22" s="177"/>
      <c r="AA22" s="11"/>
      <c r="AB22" s="11"/>
      <c r="AC22" s="12"/>
      <c r="AD22" s="30"/>
      <c r="AE22" s="11"/>
      <c r="AF22" s="11"/>
      <c r="AG22" s="12"/>
      <c r="AH22" s="143"/>
      <c r="AI22" s="13"/>
      <c r="AJ22" s="13"/>
      <c r="AK22" s="12"/>
      <c r="AL22" s="15" t="s">
        <v>63</v>
      </c>
    </row>
    <row r="23" spans="1:38" ht="14.1" customHeight="1">
      <c r="A23" s="9">
        <f t="shared" si="0"/>
        <v>19</v>
      </c>
      <c r="B23" s="359"/>
      <c r="C23" s="10" t="s">
        <v>67</v>
      </c>
      <c r="D23" s="101">
        <v>24</v>
      </c>
      <c r="E23" s="165" t="s">
        <v>68</v>
      </c>
      <c r="F23" s="177"/>
      <c r="G23" s="11"/>
      <c r="H23" s="11"/>
      <c r="I23" s="13"/>
      <c r="J23" s="69"/>
      <c r="K23" s="68"/>
      <c r="L23" s="68"/>
      <c r="M23" s="71"/>
      <c r="N23" s="69"/>
      <c r="O23" s="68"/>
      <c r="P23" s="68"/>
      <c r="Q23" s="71"/>
      <c r="R23" s="30">
        <v>4</v>
      </c>
      <c r="S23" s="11">
        <v>2</v>
      </c>
      <c r="T23" s="11" t="s">
        <v>27</v>
      </c>
      <c r="U23" s="13">
        <v>6</v>
      </c>
      <c r="V23" s="30"/>
      <c r="W23" s="11"/>
      <c r="X23" s="11"/>
      <c r="Y23" s="12"/>
      <c r="Z23" s="177"/>
      <c r="AA23" s="11"/>
      <c r="AB23" s="11"/>
      <c r="AC23" s="12"/>
      <c r="AD23" s="30"/>
      <c r="AE23" s="11"/>
      <c r="AF23" s="11"/>
      <c r="AG23" s="12"/>
      <c r="AH23" s="143"/>
      <c r="AI23" s="13"/>
      <c r="AJ23" s="13"/>
      <c r="AK23" s="12"/>
      <c r="AL23" s="15" t="s">
        <v>36</v>
      </c>
    </row>
    <row r="24" spans="1:38" ht="14.1" customHeight="1">
      <c r="A24" s="9">
        <f t="shared" si="0"/>
        <v>20</v>
      </c>
      <c r="B24" s="359"/>
      <c r="C24" s="10" t="s">
        <v>69</v>
      </c>
      <c r="D24" s="101">
        <v>24</v>
      </c>
      <c r="E24" s="165" t="s">
        <v>70</v>
      </c>
      <c r="F24" s="177"/>
      <c r="G24" s="11"/>
      <c r="H24" s="11"/>
      <c r="I24" s="13"/>
      <c r="J24" s="30"/>
      <c r="K24" s="11"/>
      <c r="L24" s="11"/>
      <c r="M24" s="13"/>
      <c r="N24" s="69"/>
      <c r="O24" s="68"/>
      <c r="P24" s="68"/>
      <c r="Q24" s="71"/>
      <c r="R24" s="28"/>
      <c r="S24" s="21"/>
      <c r="T24" s="21"/>
      <c r="U24" s="22"/>
      <c r="V24" s="30">
        <v>4</v>
      </c>
      <c r="W24" s="11">
        <v>2</v>
      </c>
      <c r="X24" s="11" t="s">
        <v>27</v>
      </c>
      <c r="Y24" s="12">
        <v>6</v>
      </c>
      <c r="Z24" s="177"/>
      <c r="AA24" s="11"/>
      <c r="AB24" s="11"/>
      <c r="AC24" s="12"/>
      <c r="AD24" s="30"/>
      <c r="AE24" s="11"/>
      <c r="AF24" s="11"/>
      <c r="AG24" s="12"/>
      <c r="AH24" s="143"/>
      <c r="AI24" s="13"/>
      <c r="AJ24" s="13"/>
      <c r="AK24" s="12"/>
      <c r="AL24" s="15" t="s">
        <v>71</v>
      </c>
    </row>
    <row r="25" spans="1:38" ht="14.1" customHeight="1">
      <c r="A25" s="9">
        <f t="shared" si="0"/>
        <v>21</v>
      </c>
      <c r="B25" s="359"/>
      <c r="C25" s="10" t="s">
        <v>72</v>
      </c>
      <c r="D25" s="101">
        <v>25</v>
      </c>
      <c r="E25" s="165" t="s">
        <v>73</v>
      </c>
      <c r="F25" s="177"/>
      <c r="G25" s="11"/>
      <c r="H25" s="11"/>
      <c r="I25" s="13"/>
      <c r="J25" s="69"/>
      <c r="K25" s="68"/>
      <c r="L25" s="68"/>
      <c r="M25" s="71"/>
      <c r="N25" s="30">
        <v>4</v>
      </c>
      <c r="O25" s="11">
        <v>2</v>
      </c>
      <c r="P25" s="11" t="s">
        <v>27</v>
      </c>
      <c r="Q25" s="13">
        <v>6</v>
      </c>
      <c r="R25" s="30"/>
      <c r="S25" s="11"/>
      <c r="T25" s="11"/>
      <c r="U25" s="13"/>
      <c r="V25" s="30"/>
      <c r="W25" s="11"/>
      <c r="X25" s="11"/>
      <c r="Y25" s="12"/>
      <c r="Z25" s="177"/>
      <c r="AA25" s="11"/>
      <c r="AB25" s="11"/>
      <c r="AC25" s="12"/>
      <c r="AD25" s="30"/>
      <c r="AE25" s="11"/>
      <c r="AF25" s="11"/>
      <c r="AG25" s="12"/>
      <c r="AH25" s="143"/>
      <c r="AI25" s="13"/>
      <c r="AJ25" s="13"/>
      <c r="AK25" s="12"/>
      <c r="AL25" s="15" t="s">
        <v>36</v>
      </c>
    </row>
    <row r="26" spans="1:38" ht="14.1" customHeight="1">
      <c r="A26" s="9">
        <f t="shared" si="0"/>
        <v>22</v>
      </c>
      <c r="B26" s="359"/>
      <c r="C26" s="10" t="s">
        <v>74</v>
      </c>
      <c r="D26" s="101">
        <v>26</v>
      </c>
      <c r="E26" s="164" t="s">
        <v>75</v>
      </c>
      <c r="F26" s="21"/>
      <c r="G26" s="21"/>
      <c r="H26" s="21"/>
      <c r="I26" s="22"/>
      <c r="J26" s="30"/>
      <c r="K26" s="11"/>
      <c r="L26" s="11"/>
      <c r="M26" s="13"/>
      <c r="N26" s="69"/>
      <c r="O26" s="68"/>
      <c r="P26" s="68"/>
      <c r="Q26" s="71"/>
      <c r="R26" s="30">
        <v>4</v>
      </c>
      <c r="S26" s="11">
        <v>2</v>
      </c>
      <c r="T26" s="11" t="s">
        <v>27</v>
      </c>
      <c r="U26" s="13">
        <v>6</v>
      </c>
      <c r="V26" s="30"/>
      <c r="W26" s="11"/>
      <c r="X26" s="11"/>
      <c r="Y26" s="12"/>
      <c r="Z26" s="177"/>
      <c r="AA26" s="11"/>
      <c r="AB26" s="11"/>
      <c r="AC26" s="12"/>
      <c r="AD26" s="30"/>
      <c r="AE26" s="11"/>
      <c r="AF26" s="11"/>
      <c r="AG26" s="12"/>
      <c r="AH26" s="177"/>
      <c r="AI26" s="11"/>
      <c r="AJ26" s="11"/>
      <c r="AK26" s="12"/>
      <c r="AL26" s="15" t="s">
        <v>76</v>
      </c>
    </row>
    <row r="27" spans="1:38" ht="14.1" customHeight="1">
      <c r="A27" s="9">
        <f t="shared" si="0"/>
        <v>23</v>
      </c>
      <c r="B27" s="359"/>
      <c r="C27" s="43" t="s">
        <v>77</v>
      </c>
      <c r="D27" s="194">
        <v>26</v>
      </c>
      <c r="E27" s="164" t="s">
        <v>78</v>
      </c>
      <c r="F27" s="177"/>
      <c r="G27" s="11"/>
      <c r="H27" s="11"/>
      <c r="I27" s="13"/>
      <c r="J27" s="30"/>
      <c r="K27" s="11"/>
      <c r="L27" s="11"/>
      <c r="M27" s="13"/>
      <c r="N27" s="69"/>
      <c r="O27" s="68"/>
      <c r="P27" s="68"/>
      <c r="Q27" s="71"/>
      <c r="R27" s="30"/>
      <c r="S27" s="11"/>
      <c r="T27" s="11"/>
      <c r="U27" s="13"/>
      <c r="V27" s="30">
        <v>4</v>
      </c>
      <c r="W27" s="11">
        <v>2</v>
      </c>
      <c r="X27" s="11" t="s">
        <v>27</v>
      </c>
      <c r="Y27" s="12">
        <v>6</v>
      </c>
      <c r="Z27" s="177"/>
      <c r="AA27" s="11"/>
      <c r="AB27" s="11"/>
      <c r="AC27" s="12"/>
      <c r="AD27" s="30"/>
      <c r="AE27" s="11"/>
      <c r="AF27" s="11"/>
      <c r="AG27" s="12"/>
      <c r="AH27" s="177"/>
      <c r="AI27" s="11"/>
      <c r="AJ27" s="11"/>
      <c r="AK27" s="12"/>
      <c r="AL27" s="15" t="s">
        <v>74</v>
      </c>
    </row>
    <row r="28" spans="1:38" ht="14.1" customHeight="1">
      <c r="A28" s="9">
        <f t="shared" si="0"/>
        <v>24</v>
      </c>
      <c r="B28" s="359"/>
      <c r="C28" s="43" t="s">
        <v>79</v>
      </c>
      <c r="D28" s="194">
        <v>26</v>
      </c>
      <c r="E28" s="164" t="s">
        <v>80</v>
      </c>
      <c r="F28" s="21"/>
      <c r="G28" s="21"/>
      <c r="H28" s="21"/>
      <c r="I28" s="22"/>
      <c r="J28" s="28"/>
      <c r="K28" s="21"/>
      <c r="L28" s="21"/>
      <c r="M28" s="22"/>
      <c r="N28" s="69"/>
      <c r="O28" s="68"/>
      <c r="P28" s="68"/>
      <c r="Q28" s="71"/>
      <c r="R28" s="30"/>
      <c r="S28" s="11"/>
      <c r="T28" s="11"/>
      <c r="U28" s="13"/>
      <c r="V28" s="30"/>
      <c r="W28" s="11"/>
      <c r="X28" s="11"/>
      <c r="Y28" s="12"/>
      <c r="Z28" s="177">
        <v>4</v>
      </c>
      <c r="AA28" s="11">
        <v>2</v>
      </c>
      <c r="AB28" s="11" t="s">
        <v>27</v>
      </c>
      <c r="AC28" s="12">
        <v>6</v>
      </c>
      <c r="AD28" s="30"/>
      <c r="AE28" s="11"/>
      <c r="AF28" s="11"/>
      <c r="AG28" s="12"/>
      <c r="AH28" s="177"/>
      <c r="AI28" s="11"/>
      <c r="AJ28" s="11"/>
      <c r="AK28" s="12"/>
      <c r="AL28" s="15" t="s">
        <v>77</v>
      </c>
    </row>
    <row r="29" spans="1:38" ht="14.1" customHeight="1">
      <c r="A29" s="9">
        <f t="shared" si="0"/>
        <v>25</v>
      </c>
      <c r="B29" s="359"/>
      <c r="C29" s="43" t="s">
        <v>81</v>
      </c>
      <c r="D29" s="194">
        <v>27</v>
      </c>
      <c r="E29" s="167" t="s">
        <v>82</v>
      </c>
      <c r="F29" s="177"/>
      <c r="G29" s="11"/>
      <c r="H29" s="11"/>
      <c r="I29" s="13"/>
      <c r="J29" s="30"/>
      <c r="K29" s="11"/>
      <c r="L29" s="11"/>
      <c r="M29" s="13"/>
      <c r="N29" s="93">
        <v>4</v>
      </c>
      <c r="O29" s="54">
        <v>0</v>
      </c>
      <c r="P29" s="54" t="s">
        <v>32</v>
      </c>
      <c r="Q29" s="94">
        <v>6</v>
      </c>
      <c r="R29" s="30"/>
      <c r="S29" s="11"/>
      <c r="T29" s="11"/>
      <c r="U29" s="13"/>
      <c r="V29" s="69"/>
      <c r="W29" s="68"/>
      <c r="X29" s="68"/>
      <c r="Y29" s="70"/>
      <c r="Z29" s="177"/>
      <c r="AA29" s="11"/>
      <c r="AB29" s="11"/>
      <c r="AC29" s="12"/>
      <c r="AD29" s="30"/>
      <c r="AE29" s="11"/>
      <c r="AF29" s="11"/>
      <c r="AG29" s="12"/>
      <c r="AH29" s="177"/>
      <c r="AI29" s="11"/>
      <c r="AJ29" s="11"/>
      <c r="AK29" s="12"/>
      <c r="AL29" s="15" t="s">
        <v>63</v>
      </c>
    </row>
    <row r="30" spans="1:38" ht="14.1" customHeight="1">
      <c r="A30" s="9">
        <f t="shared" si="0"/>
        <v>26</v>
      </c>
      <c r="B30" s="359"/>
      <c r="C30" s="10" t="s">
        <v>83</v>
      </c>
      <c r="D30" s="101">
        <v>27</v>
      </c>
      <c r="E30" s="167" t="s">
        <v>84</v>
      </c>
      <c r="F30" s="177"/>
      <c r="G30" s="11"/>
      <c r="H30" s="11"/>
      <c r="I30" s="13"/>
      <c r="J30" s="30"/>
      <c r="K30" s="11"/>
      <c r="L30" s="11"/>
      <c r="M30" s="13"/>
      <c r="N30" s="30"/>
      <c r="O30" s="11"/>
      <c r="P30" s="11"/>
      <c r="Q30" s="13"/>
      <c r="R30" s="30">
        <v>4</v>
      </c>
      <c r="S30" s="11">
        <v>2</v>
      </c>
      <c r="T30" s="11" t="s">
        <v>27</v>
      </c>
      <c r="U30" s="13">
        <v>6</v>
      </c>
      <c r="V30" s="30"/>
      <c r="W30" s="11"/>
      <c r="X30" s="11"/>
      <c r="Y30" s="12"/>
      <c r="Z30" s="76"/>
      <c r="AA30" s="68"/>
      <c r="AB30" s="68"/>
      <c r="AC30" s="70"/>
      <c r="AD30" s="30"/>
      <c r="AE30" s="11"/>
      <c r="AF30" s="11"/>
      <c r="AG30" s="12"/>
      <c r="AH30" s="177"/>
      <c r="AI30" s="11"/>
      <c r="AJ30" s="11"/>
      <c r="AK30" s="12"/>
      <c r="AL30" s="15" t="s">
        <v>81</v>
      </c>
    </row>
    <row r="31" spans="1:38" ht="14.1" customHeight="1">
      <c r="A31" s="9">
        <f t="shared" si="0"/>
        <v>27</v>
      </c>
      <c r="B31" s="359"/>
      <c r="C31" s="77" t="s">
        <v>85</v>
      </c>
      <c r="D31" s="196">
        <v>28</v>
      </c>
      <c r="E31" s="169" t="s">
        <v>86</v>
      </c>
      <c r="F31" s="35"/>
      <c r="G31" s="36"/>
      <c r="H31" s="36"/>
      <c r="I31" s="39"/>
      <c r="J31" s="38"/>
      <c r="K31" s="36"/>
      <c r="L31" s="36"/>
      <c r="M31" s="39"/>
      <c r="N31" s="30"/>
      <c r="O31" s="11"/>
      <c r="P31" s="11"/>
      <c r="Q31" s="13"/>
      <c r="R31" s="30">
        <v>4</v>
      </c>
      <c r="S31" s="11">
        <v>0</v>
      </c>
      <c r="T31" s="11" t="s">
        <v>32</v>
      </c>
      <c r="U31" s="13">
        <v>4</v>
      </c>
      <c r="V31" s="30"/>
      <c r="W31" s="11"/>
      <c r="X31" s="11"/>
      <c r="Y31" s="12"/>
      <c r="Z31" s="76"/>
      <c r="AA31" s="68"/>
      <c r="AB31" s="68"/>
      <c r="AC31" s="70"/>
      <c r="AD31" s="30"/>
      <c r="AE31" s="11"/>
      <c r="AF31" s="11"/>
      <c r="AG31" s="12"/>
      <c r="AH31" s="177"/>
      <c r="AI31" s="11"/>
      <c r="AJ31" s="11"/>
      <c r="AK31" s="12"/>
      <c r="AL31" s="15" t="s">
        <v>40</v>
      </c>
    </row>
    <row r="32" spans="1:38" ht="14.1" customHeight="1">
      <c r="A32" s="9">
        <f t="shared" si="0"/>
        <v>28</v>
      </c>
      <c r="B32" s="359"/>
      <c r="C32" s="10" t="s">
        <v>87</v>
      </c>
      <c r="D32" s="101">
        <v>28</v>
      </c>
      <c r="E32" s="169" t="s">
        <v>88</v>
      </c>
      <c r="F32" s="177"/>
      <c r="G32" s="11"/>
      <c r="H32" s="11"/>
      <c r="I32" s="13"/>
      <c r="J32" s="30"/>
      <c r="K32" s="11"/>
      <c r="L32" s="11"/>
      <c r="M32" s="13"/>
      <c r="N32" s="30"/>
      <c r="O32" s="11"/>
      <c r="P32" s="11"/>
      <c r="Q32" s="13"/>
      <c r="R32" s="30"/>
      <c r="S32" s="11"/>
      <c r="T32" s="11"/>
      <c r="U32" s="13"/>
      <c r="V32" s="30">
        <v>4</v>
      </c>
      <c r="W32" s="11">
        <v>0</v>
      </c>
      <c r="X32" s="11" t="s">
        <v>32</v>
      </c>
      <c r="Y32" s="12">
        <v>5</v>
      </c>
      <c r="Z32" s="76"/>
      <c r="AA32" s="68"/>
      <c r="AB32" s="68"/>
      <c r="AC32" s="70"/>
      <c r="AD32" s="30"/>
      <c r="AE32" s="11"/>
      <c r="AF32" s="11"/>
      <c r="AG32" s="12"/>
      <c r="AH32" s="177"/>
      <c r="AI32" s="11"/>
      <c r="AJ32" s="11"/>
      <c r="AK32" s="12"/>
      <c r="AL32" s="15" t="s">
        <v>89</v>
      </c>
    </row>
    <row r="33" spans="1:38" ht="14.1" customHeight="1">
      <c r="A33" s="9">
        <f t="shared" si="0"/>
        <v>29</v>
      </c>
      <c r="B33" s="359"/>
      <c r="C33" s="10" t="s">
        <v>90</v>
      </c>
      <c r="D33" s="101">
        <v>28</v>
      </c>
      <c r="E33" s="169" t="s">
        <v>91</v>
      </c>
      <c r="F33" s="177"/>
      <c r="G33" s="11"/>
      <c r="H33" s="11"/>
      <c r="I33" s="13"/>
      <c r="J33" s="30"/>
      <c r="K33" s="11"/>
      <c r="L33" s="11"/>
      <c r="M33" s="13"/>
      <c r="N33" s="30"/>
      <c r="O33" s="11"/>
      <c r="P33" s="11"/>
      <c r="Q33" s="13"/>
      <c r="R33" s="69"/>
      <c r="S33" s="68"/>
      <c r="T33" s="68"/>
      <c r="U33" s="71"/>
      <c r="V33" s="30"/>
      <c r="W33" s="11"/>
      <c r="X33" s="11"/>
      <c r="Y33" s="12"/>
      <c r="Z33" s="177">
        <v>4</v>
      </c>
      <c r="AA33" s="11">
        <v>0</v>
      </c>
      <c r="AB33" s="11" t="s">
        <v>32</v>
      </c>
      <c r="AC33" s="12">
        <v>5</v>
      </c>
      <c r="AD33" s="30"/>
      <c r="AE33" s="11"/>
      <c r="AF33" s="11"/>
      <c r="AG33" s="12"/>
      <c r="AH33" s="177"/>
      <c r="AI33" s="11"/>
      <c r="AJ33" s="11"/>
      <c r="AK33" s="12"/>
      <c r="AL33" s="15" t="s">
        <v>89</v>
      </c>
    </row>
    <row r="34" spans="1:38" ht="14.1" customHeight="1">
      <c r="A34" s="9">
        <f t="shared" si="0"/>
        <v>30</v>
      </c>
      <c r="B34" s="360"/>
      <c r="C34" s="91" t="s">
        <v>92</v>
      </c>
      <c r="D34" s="197">
        <v>28</v>
      </c>
      <c r="E34" s="166" t="s">
        <v>93</v>
      </c>
      <c r="F34" s="45"/>
      <c r="G34" s="88"/>
      <c r="H34" s="88"/>
      <c r="I34" s="89"/>
      <c r="J34" s="87"/>
      <c r="K34" s="88"/>
      <c r="L34" s="88"/>
      <c r="M34" s="89"/>
      <c r="N34" s="38"/>
      <c r="O34" s="36"/>
      <c r="P34" s="36"/>
      <c r="Q34" s="39"/>
      <c r="R34" s="38"/>
      <c r="S34" s="36"/>
      <c r="T34" s="36"/>
      <c r="U34" s="39"/>
      <c r="V34" s="74"/>
      <c r="W34" s="17"/>
      <c r="X34" s="17"/>
      <c r="Y34" s="18"/>
      <c r="Z34" s="35"/>
      <c r="AA34" s="36"/>
      <c r="AB34" s="36"/>
      <c r="AC34" s="37"/>
      <c r="AD34" s="38">
        <v>4</v>
      </c>
      <c r="AE34" s="36">
        <v>0</v>
      </c>
      <c r="AF34" s="36" t="s">
        <v>27</v>
      </c>
      <c r="AG34" s="37">
        <v>4</v>
      </c>
      <c r="AH34" s="35"/>
      <c r="AI34" s="36"/>
      <c r="AJ34" s="36"/>
      <c r="AK34" s="37"/>
      <c r="AL34" s="83" t="s">
        <v>94</v>
      </c>
    </row>
    <row r="35" spans="1:38" ht="14.1" customHeight="1">
      <c r="A35" s="9">
        <f t="shared" si="0"/>
        <v>31</v>
      </c>
      <c r="B35" s="358" t="s">
        <v>95</v>
      </c>
      <c r="C35" s="51" t="s">
        <v>96</v>
      </c>
      <c r="D35" s="99">
        <v>21</v>
      </c>
      <c r="E35" s="164" t="s">
        <v>97</v>
      </c>
      <c r="F35" s="176"/>
      <c r="G35" s="23"/>
      <c r="H35" s="23"/>
      <c r="I35" s="33"/>
      <c r="J35" s="19"/>
      <c r="K35" s="23"/>
      <c r="L35" s="23"/>
      <c r="M35" s="33"/>
      <c r="N35" s="19"/>
      <c r="O35" s="23"/>
      <c r="P35" s="23"/>
      <c r="Q35" s="33"/>
      <c r="R35" s="79"/>
      <c r="S35" s="73"/>
      <c r="T35" s="73"/>
      <c r="U35" s="75"/>
      <c r="V35" s="19">
        <v>2</v>
      </c>
      <c r="W35" s="23">
        <v>4</v>
      </c>
      <c r="X35" s="23" t="s">
        <v>32</v>
      </c>
      <c r="Y35" s="24">
        <v>8</v>
      </c>
      <c r="Z35" s="90"/>
      <c r="AA35" s="52"/>
      <c r="AB35" s="52"/>
      <c r="AC35" s="53"/>
      <c r="AD35" s="176"/>
      <c r="AE35" s="23"/>
      <c r="AF35" s="23"/>
      <c r="AG35" s="24"/>
      <c r="AH35" s="176"/>
      <c r="AI35" s="23"/>
      <c r="AJ35" s="23"/>
      <c r="AK35" s="24"/>
      <c r="AL35" s="14" t="s">
        <v>58</v>
      </c>
    </row>
    <row r="36" spans="1:38" ht="14.1" customHeight="1">
      <c r="A36" s="9">
        <f t="shared" si="0"/>
        <v>32</v>
      </c>
      <c r="B36" s="359"/>
      <c r="C36" s="49" t="s">
        <v>98</v>
      </c>
      <c r="D36" s="103">
        <v>21</v>
      </c>
      <c r="E36" s="164" t="s">
        <v>99</v>
      </c>
      <c r="F36" s="21"/>
      <c r="G36" s="25"/>
      <c r="H36" s="25"/>
      <c r="I36" s="26"/>
      <c r="J36" s="28"/>
      <c r="K36" s="25"/>
      <c r="L36" s="25"/>
      <c r="M36" s="26"/>
      <c r="N36" s="30"/>
      <c r="O36" s="11"/>
      <c r="P36" s="11"/>
      <c r="Q36" s="13"/>
      <c r="R36" s="69"/>
      <c r="S36" s="68"/>
      <c r="T36" s="68"/>
      <c r="U36" s="71"/>
      <c r="V36" s="30"/>
      <c r="W36" s="11"/>
      <c r="X36" s="11"/>
      <c r="Y36" s="12"/>
      <c r="Z36" s="177">
        <v>2</v>
      </c>
      <c r="AA36" s="11">
        <v>4</v>
      </c>
      <c r="AB36" s="11" t="s">
        <v>32</v>
      </c>
      <c r="AC36" s="12">
        <v>6</v>
      </c>
      <c r="AD36" s="86"/>
      <c r="AE36" s="54"/>
      <c r="AF36" s="54"/>
      <c r="AG36" s="55"/>
      <c r="AH36" s="177"/>
      <c r="AI36" s="11"/>
      <c r="AJ36" s="11"/>
      <c r="AK36" s="12"/>
      <c r="AL36" s="15" t="s">
        <v>96</v>
      </c>
    </row>
    <row r="37" spans="1:38" ht="14.1" customHeight="1">
      <c r="A37" s="9">
        <f t="shared" si="0"/>
        <v>33</v>
      </c>
      <c r="B37" s="359"/>
      <c r="C37" s="49" t="s">
        <v>100</v>
      </c>
      <c r="D37" s="103">
        <v>28</v>
      </c>
      <c r="E37" s="169" t="s">
        <v>101</v>
      </c>
      <c r="F37" s="177"/>
      <c r="G37" s="11"/>
      <c r="H37" s="11"/>
      <c r="I37" s="13"/>
      <c r="J37" s="30"/>
      <c r="K37" s="11"/>
      <c r="L37" s="11"/>
      <c r="M37" s="13"/>
      <c r="N37" s="30"/>
      <c r="O37" s="11"/>
      <c r="P37" s="11"/>
      <c r="Q37" s="13"/>
      <c r="R37" s="30"/>
      <c r="S37" s="11"/>
      <c r="T37" s="11"/>
      <c r="U37" s="13"/>
      <c r="V37" s="69"/>
      <c r="W37" s="68"/>
      <c r="X37" s="68"/>
      <c r="Y37" s="70"/>
      <c r="Z37" s="177">
        <v>4</v>
      </c>
      <c r="AA37" s="11">
        <v>2</v>
      </c>
      <c r="AB37" s="11" t="s">
        <v>27</v>
      </c>
      <c r="AC37" s="13">
        <v>6</v>
      </c>
      <c r="AD37" s="69"/>
      <c r="AE37" s="68"/>
      <c r="AF37" s="68"/>
      <c r="AG37" s="70"/>
      <c r="AH37" s="143"/>
      <c r="AI37" s="13"/>
      <c r="AJ37" s="13"/>
      <c r="AK37" s="12"/>
      <c r="AL37" s="15" t="s">
        <v>87</v>
      </c>
    </row>
    <row r="38" spans="1:38" ht="14.1" customHeight="1">
      <c r="A38" s="9">
        <f t="shared" si="0"/>
        <v>34</v>
      </c>
      <c r="B38" s="359"/>
      <c r="C38" s="49" t="s">
        <v>102</v>
      </c>
      <c r="D38" s="103">
        <v>28</v>
      </c>
      <c r="E38" s="169" t="s">
        <v>103</v>
      </c>
      <c r="F38" s="21"/>
      <c r="G38" s="25"/>
      <c r="H38" s="25"/>
      <c r="I38" s="26"/>
      <c r="J38" s="28"/>
      <c r="K38" s="25"/>
      <c r="L38" s="25"/>
      <c r="M38" s="26"/>
      <c r="N38" s="28"/>
      <c r="O38" s="25"/>
      <c r="P38" s="25"/>
      <c r="Q38" s="26"/>
      <c r="R38" s="28"/>
      <c r="S38" s="25"/>
      <c r="T38" s="25"/>
      <c r="U38" s="26"/>
      <c r="V38" s="69"/>
      <c r="W38" s="68"/>
      <c r="X38" s="68"/>
      <c r="Y38" s="70"/>
      <c r="Z38" s="21"/>
      <c r="AA38" s="25"/>
      <c r="AB38" s="25"/>
      <c r="AC38" s="26"/>
      <c r="AD38" s="30">
        <v>4</v>
      </c>
      <c r="AE38" s="11">
        <v>2</v>
      </c>
      <c r="AF38" s="11" t="s">
        <v>27</v>
      </c>
      <c r="AG38" s="12">
        <v>6</v>
      </c>
      <c r="AH38" s="22"/>
      <c r="AI38" s="26"/>
      <c r="AJ38" s="26"/>
      <c r="AK38" s="27"/>
      <c r="AL38" s="14" t="s">
        <v>90</v>
      </c>
    </row>
    <row r="39" spans="1:38" ht="14.1" customHeight="1">
      <c r="A39" s="9">
        <f t="shared" si="0"/>
        <v>35</v>
      </c>
      <c r="B39" s="359"/>
      <c r="C39" s="43" t="s">
        <v>104</v>
      </c>
      <c r="D39" s="194">
        <v>28</v>
      </c>
      <c r="E39" s="169" t="s">
        <v>105</v>
      </c>
      <c r="F39" s="177"/>
      <c r="G39" s="11"/>
      <c r="H39" s="11"/>
      <c r="I39" s="13"/>
      <c r="J39" s="30"/>
      <c r="K39" s="11"/>
      <c r="L39" s="11"/>
      <c r="M39" s="13"/>
      <c r="N39" s="30"/>
      <c r="O39" s="11"/>
      <c r="P39" s="11"/>
      <c r="Q39" s="13"/>
      <c r="R39" s="30"/>
      <c r="S39" s="11"/>
      <c r="T39" s="11"/>
      <c r="U39" s="13"/>
      <c r="V39" s="30"/>
      <c r="W39" s="11"/>
      <c r="X39" s="11"/>
      <c r="Y39" s="12"/>
      <c r="Z39" s="177"/>
      <c r="AA39" s="11"/>
      <c r="AB39" s="11"/>
      <c r="AC39" s="12"/>
      <c r="AD39" s="177">
        <v>4</v>
      </c>
      <c r="AE39" s="11">
        <v>0</v>
      </c>
      <c r="AF39" s="11" t="s">
        <v>32</v>
      </c>
      <c r="AG39" s="12">
        <v>4</v>
      </c>
      <c r="AH39" s="143"/>
      <c r="AI39" s="13"/>
      <c r="AJ39" s="13"/>
      <c r="AK39" s="12"/>
      <c r="AL39" s="14" t="s">
        <v>89</v>
      </c>
    </row>
    <row r="40" spans="1:38" ht="14.1" customHeight="1">
      <c r="A40" s="9">
        <f t="shared" si="0"/>
        <v>36</v>
      </c>
      <c r="B40" s="359"/>
      <c r="C40" s="10" t="s">
        <v>106</v>
      </c>
      <c r="D40" s="101">
        <v>22</v>
      </c>
      <c r="E40" s="165" t="s">
        <v>107</v>
      </c>
      <c r="F40" s="177"/>
      <c r="G40" s="11"/>
      <c r="H40" s="11"/>
      <c r="I40" s="13"/>
      <c r="J40" s="30"/>
      <c r="K40" s="11"/>
      <c r="L40" s="11"/>
      <c r="M40" s="13"/>
      <c r="N40" s="30"/>
      <c r="O40" s="11"/>
      <c r="P40" s="11"/>
      <c r="Q40" s="13"/>
      <c r="R40" s="30"/>
      <c r="S40" s="11"/>
      <c r="T40" s="11"/>
      <c r="U40" s="13"/>
      <c r="V40" s="30"/>
      <c r="W40" s="11"/>
      <c r="X40" s="11"/>
      <c r="Y40" s="12"/>
      <c r="Z40" s="177"/>
      <c r="AA40" s="11"/>
      <c r="AB40" s="11"/>
      <c r="AC40" s="12"/>
      <c r="AD40" s="177">
        <v>0</v>
      </c>
      <c r="AE40" s="11">
        <v>4</v>
      </c>
      <c r="AF40" s="11" t="s">
        <v>32</v>
      </c>
      <c r="AG40" s="12">
        <v>5</v>
      </c>
      <c r="AH40" s="143"/>
      <c r="AI40" s="13"/>
      <c r="AJ40" s="13"/>
      <c r="AK40" s="12"/>
      <c r="AL40" s="44" t="s">
        <v>108</v>
      </c>
    </row>
    <row r="41" spans="1:38" ht="14.1" customHeight="1">
      <c r="A41" s="9">
        <f t="shared" si="0"/>
        <v>37</v>
      </c>
      <c r="B41" s="359"/>
      <c r="C41" s="10" t="s">
        <v>109</v>
      </c>
      <c r="D41" s="101">
        <v>28</v>
      </c>
      <c r="E41" s="169" t="s">
        <v>110</v>
      </c>
      <c r="F41" s="177"/>
      <c r="G41" s="11"/>
      <c r="H41" s="11"/>
      <c r="I41" s="13"/>
      <c r="J41" s="30"/>
      <c r="K41" s="11"/>
      <c r="L41" s="11"/>
      <c r="M41" s="13"/>
      <c r="N41" s="30"/>
      <c r="O41" s="11"/>
      <c r="P41" s="11"/>
      <c r="Q41" s="13"/>
      <c r="R41" s="30"/>
      <c r="S41" s="11"/>
      <c r="T41" s="11"/>
      <c r="U41" s="13"/>
      <c r="V41" s="30"/>
      <c r="W41" s="11"/>
      <c r="X41" s="11"/>
      <c r="Y41" s="12"/>
      <c r="Z41" s="177"/>
      <c r="AA41" s="11"/>
      <c r="AB41" s="11"/>
      <c r="AC41" s="12"/>
      <c r="AD41" s="177">
        <v>0</v>
      </c>
      <c r="AE41" s="11">
        <v>4</v>
      </c>
      <c r="AF41" s="11" t="s">
        <v>32</v>
      </c>
      <c r="AG41" s="12">
        <v>6</v>
      </c>
      <c r="AH41" s="143"/>
      <c r="AI41" s="13"/>
      <c r="AJ41" s="13"/>
      <c r="AK41" s="12"/>
      <c r="AL41" s="15" t="s">
        <v>98</v>
      </c>
    </row>
    <row r="42" spans="1:38" ht="25.5">
      <c r="A42" s="9">
        <f t="shared" si="0"/>
        <v>38</v>
      </c>
      <c r="B42" s="359"/>
      <c r="C42" s="10" t="s">
        <v>111</v>
      </c>
      <c r="D42" s="101"/>
      <c r="E42" s="165" t="s">
        <v>112</v>
      </c>
      <c r="F42" s="177"/>
      <c r="G42" s="11"/>
      <c r="H42" s="11"/>
      <c r="I42" s="13"/>
      <c r="J42" s="30"/>
      <c r="K42" s="11"/>
      <c r="L42" s="11"/>
      <c r="M42" s="13"/>
      <c r="N42" s="30"/>
      <c r="O42" s="11"/>
      <c r="P42" s="11"/>
      <c r="Q42" s="13"/>
      <c r="R42" s="30"/>
      <c r="S42" s="11"/>
      <c r="T42" s="11"/>
      <c r="U42" s="13"/>
      <c r="V42" s="30"/>
      <c r="W42" s="11"/>
      <c r="X42" s="11"/>
      <c r="Y42" s="12"/>
      <c r="Z42" s="177"/>
      <c r="AA42" s="11"/>
      <c r="AB42" s="11"/>
      <c r="AC42" s="12"/>
      <c r="AD42" s="46"/>
      <c r="AE42" s="47"/>
      <c r="AF42" s="47"/>
      <c r="AG42" s="78"/>
      <c r="AH42" s="143">
        <v>0</v>
      </c>
      <c r="AI42" s="13">
        <v>0</v>
      </c>
      <c r="AJ42" s="13" t="s">
        <v>113</v>
      </c>
      <c r="AK42" s="12">
        <v>0</v>
      </c>
      <c r="AL42" s="215" t="s">
        <v>114</v>
      </c>
    </row>
    <row r="43" spans="1:38">
      <c r="A43" s="9">
        <v>39</v>
      </c>
      <c r="B43" s="359"/>
      <c r="C43" s="10" t="s">
        <v>115</v>
      </c>
      <c r="D43" s="101"/>
      <c r="E43" s="165" t="s">
        <v>116</v>
      </c>
      <c r="F43" s="177"/>
      <c r="G43" s="11"/>
      <c r="H43" s="11"/>
      <c r="I43" s="13"/>
      <c r="J43" s="30"/>
      <c r="K43" s="11"/>
      <c r="L43" s="11"/>
      <c r="M43" s="13"/>
      <c r="N43" s="30"/>
      <c r="O43" s="11"/>
      <c r="P43" s="11"/>
      <c r="Q43" s="13"/>
      <c r="R43" s="30"/>
      <c r="S43" s="11"/>
      <c r="T43" s="11"/>
      <c r="U43" s="13"/>
      <c r="V43" s="30"/>
      <c r="W43" s="11"/>
      <c r="X43" s="11"/>
      <c r="Y43" s="12"/>
      <c r="Z43" s="177"/>
      <c r="AA43" s="11"/>
      <c r="AB43" s="11"/>
      <c r="AC43" s="12"/>
      <c r="AD43" s="177">
        <v>0</v>
      </c>
      <c r="AE43" s="11">
        <v>1</v>
      </c>
      <c r="AF43" s="11" t="s">
        <v>32</v>
      </c>
      <c r="AG43" s="12">
        <v>2</v>
      </c>
      <c r="AH43" s="143"/>
      <c r="AI43" s="13"/>
      <c r="AJ43" s="13"/>
      <c r="AK43" s="12"/>
      <c r="AL43" s="215"/>
    </row>
    <row r="44" spans="1:38" ht="26.25" thickBot="1">
      <c r="A44" s="9">
        <v>40</v>
      </c>
      <c r="B44" s="360"/>
      <c r="C44" s="56" t="s">
        <v>117</v>
      </c>
      <c r="D44" s="197"/>
      <c r="E44" s="170" t="s">
        <v>118</v>
      </c>
      <c r="F44" s="32"/>
      <c r="G44" s="40"/>
      <c r="H44" s="40"/>
      <c r="I44" s="48"/>
      <c r="J44" s="31"/>
      <c r="K44" s="40"/>
      <c r="L44" s="40"/>
      <c r="M44" s="48"/>
      <c r="N44" s="31"/>
      <c r="O44" s="40"/>
      <c r="P44" s="40"/>
      <c r="Q44" s="48"/>
      <c r="R44" s="31"/>
      <c r="S44" s="40"/>
      <c r="T44" s="40"/>
      <c r="U44" s="48"/>
      <c r="V44" s="31"/>
      <c r="W44" s="40"/>
      <c r="X44" s="40"/>
      <c r="Y44" s="41"/>
      <c r="Z44" s="32"/>
      <c r="AA44" s="40"/>
      <c r="AB44" s="40"/>
      <c r="AC44" s="41"/>
      <c r="AD44" s="32"/>
      <c r="AE44" s="40"/>
      <c r="AF44" s="40"/>
      <c r="AG44" s="41"/>
      <c r="AH44" s="63">
        <v>0</v>
      </c>
      <c r="AI44" s="48">
        <v>6</v>
      </c>
      <c r="AJ44" s="48" t="s">
        <v>32</v>
      </c>
      <c r="AK44" s="41">
        <v>13</v>
      </c>
      <c r="AL44" s="317" t="s">
        <v>119</v>
      </c>
    </row>
    <row r="45" spans="1:38" ht="27.95" customHeight="1">
      <c r="A45" s="9">
        <f t="shared" si="0"/>
        <v>41</v>
      </c>
      <c r="B45" s="358" t="s">
        <v>120</v>
      </c>
      <c r="C45" s="49" t="s">
        <v>121</v>
      </c>
      <c r="D45" s="103"/>
      <c r="E45" s="171"/>
      <c r="F45" s="21"/>
      <c r="G45" s="21"/>
      <c r="H45" s="21"/>
      <c r="I45" s="29"/>
      <c r="J45" s="21"/>
      <c r="K45" s="21"/>
      <c r="L45" s="21"/>
      <c r="M45" s="22"/>
      <c r="N45" s="28"/>
      <c r="O45" s="21"/>
      <c r="P45" s="21"/>
      <c r="Q45" s="29"/>
      <c r="R45" s="21"/>
      <c r="S45" s="21"/>
      <c r="T45" s="21"/>
      <c r="U45" s="22"/>
      <c r="V45" s="28"/>
      <c r="W45" s="21"/>
      <c r="X45" s="21"/>
      <c r="Y45" s="29"/>
      <c r="Z45" s="21"/>
      <c r="AA45" s="21"/>
      <c r="AB45" s="21"/>
      <c r="AC45" s="22"/>
      <c r="AD45" s="28"/>
      <c r="AE45" s="21"/>
      <c r="AF45" s="21" t="s">
        <v>32</v>
      </c>
      <c r="AG45" s="29">
        <v>6</v>
      </c>
      <c r="AH45" s="19"/>
      <c r="AI45" s="23"/>
      <c r="AJ45" s="23"/>
      <c r="AK45" s="24"/>
      <c r="AL45" s="96"/>
    </row>
    <row r="46" spans="1:38" ht="27.95" customHeight="1">
      <c r="A46" s="219">
        <f t="shared" si="0"/>
        <v>42</v>
      </c>
      <c r="B46" s="360"/>
      <c r="C46" s="16" t="s">
        <v>122</v>
      </c>
      <c r="D46" s="105"/>
      <c r="E46" s="172"/>
      <c r="F46" s="21"/>
      <c r="G46" s="21"/>
      <c r="H46" s="21"/>
      <c r="I46" s="29"/>
      <c r="J46" s="21"/>
      <c r="K46" s="21"/>
      <c r="L46" s="21"/>
      <c r="M46" s="22"/>
      <c r="N46" s="28"/>
      <c r="O46" s="21"/>
      <c r="P46" s="21"/>
      <c r="Q46" s="29"/>
      <c r="R46" s="45"/>
      <c r="S46" s="45"/>
      <c r="T46" s="45"/>
      <c r="U46" s="50"/>
      <c r="V46" s="28"/>
      <c r="W46" s="21"/>
      <c r="X46" s="21"/>
      <c r="Y46" s="29"/>
      <c r="Z46" s="21"/>
      <c r="AA46" s="21"/>
      <c r="AB46" s="21"/>
      <c r="AC46" s="22"/>
      <c r="AD46" s="31"/>
      <c r="AE46" s="32"/>
      <c r="AF46" s="32"/>
      <c r="AG46" s="175"/>
      <c r="AH46" s="178"/>
      <c r="AI46" s="42"/>
      <c r="AJ46" s="42" t="s">
        <v>32</v>
      </c>
      <c r="AK46" s="18">
        <v>6</v>
      </c>
      <c r="AL46" s="258"/>
    </row>
    <row r="47" spans="1:38" ht="14.1" customHeight="1">
      <c r="A47" s="252">
        <f t="shared" si="0"/>
        <v>43</v>
      </c>
      <c r="B47" s="339" t="s">
        <v>123</v>
      </c>
      <c r="C47" s="51" t="s">
        <v>124</v>
      </c>
      <c r="D47" s="103">
        <v>22</v>
      </c>
      <c r="E47" s="165" t="s">
        <v>125</v>
      </c>
      <c r="F47" s="176"/>
      <c r="G47" s="23"/>
      <c r="H47" s="23"/>
      <c r="I47" s="33"/>
      <c r="J47" s="372" t="s">
        <v>126</v>
      </c>
      <c r="K47" s="373"/>
      <c r="L47" s="52" t="s">
        <v>32</v>
      </c>
      <c r="M47" s="53">
        <v>2</v>
      </c>
      <c r="N47" s="176"/>
      <c r="O47" s="23"/>
      <c r="P47" s="23"/>
      <c r="Q47" s="33"/>
      <c r="R47" s="19"/>
      <c r="S47" s="176"/>
      <c r="T47" s="176"/>
      <c r="U47" s="20"/>
      <c r="V47" s="176"/>
      <c r="W47" s="23"/>
      <c r="X47" s="23"/>
      <c r="Y47" s="33"/>
      <c r="Z47" s="19"/>
      <c r="AA47" s="23"/>
      <c r="AB47" s="23"/>
      <c r="AC47" s="24"/>
      <c r="AD47" s="176"/>
      <c r="AE47" s="23"/>
      <c r="AF47" s="23"/>
      <c r="AG47" s="33"/>
      <c r="AH47" s="294"/>
      <c r="AI47" s="33"/>
      <c r="AJ47" s="33"/>
      <c r="AK47" s="33"/>
      <c r="AL47" s="255"/>
    </row>
    <row r="48" spans="1:38" ht="14.1" customHeight="1">
      <c r="A48" s="253">
        <f t="shared" si="0"/>
        <v>44</v>
      </c>
      <c r="B48" s="340"/>
      <c r="C48" s="10" t="s">
        <v>127</v>
      </c>
      <c r="D48" s="101"/>
      <c r="E48" s="165" t="s">
        <v>128</v>
      </c>
      <c r="F48" s="177"/>
      <c r="G48" s="11"/>
      <c r="H48" s="11"/>
      <c r="I48" s="13"/>
      <c r="J48" s="28"/>
      <c r="K48" s="21"/>
      <c r="L48" s="21"/>
      <c r="M48" s="29"/>
      <c r="N48" s="177"/>
      <c r="O48" s="11"/>
      <c r="P48" s="11"/>
      <c r="Q48" s="13"/>
      <c r="R48" s="374" t="s">
        <v>129</v>
      </c>
      <c r="S48" s="375"/>
      <c r="T48" s="54" t="s">
        <v>32</v>
      </c>
      <c r="U48" s="55">
        <v>4</v>
      </c>
      <c r="V48" s="177"/>
      <c r="W48" s="11"/>
      <c r="X48" s="11"/>
      <c r="Y48" s="13"/>
      <c r="Z48" s="28"/>
      <c r="AA48" s="21"/>
      <c r="AB48" s="21"/>
      <c r="AC48" s="29"/>
      <c r="AD48" s="177"/>
      <c r="AE48" s="11"/>
      <c r="AF48" s="11"/>
      <c r="AG48" s="13"/>
      <c r="AH48" s="295"/>
      <c r="AI48" s="13"/>
      <c r="AJ48" s="13"/>
      <c r="AK48" s="13"/>
      <c r="AL48" s="256"/>
    </row>
    <row r="49" spans="1:39" ht="14.1" customHeight="1">
      <c r="A49" s="253">
        <f t="shared" si="0"/>
        <v>45</v>
      </c>
      <c r="B49" s="340"/>
      <c r="C49" s="10" t="s">
        <v>130</v>
      </c>
      <c r="D49" s="101">
        <v>28</v>
      </c>
      <c r="E49" s="165" t="s">
        <v>131</v>
      </c>
      <c r="F49" s="177"/>
      <c r="G49" s="11"/>
      <c r="H49" s="11"/>
      <c r="I49" s="13"/>
      <c r="J49" s="30"/>
      <c r="K49" s="11"/>
      <c r="L49" s="11"/>
      <c r="M49" s="12"/>
      <c r="N49" s="177"/>
      <c r="O49" s="11"/>
      <c r="P49" s="11"/>
      <c r="Q49" s="13"/>
      <c r="R49" s="295"/>
      <c r="S49" s="11"/>
      <c r="T49" s="11"/>
      <c r="U49" s="173"/>
      <c r="V49" s="177"/>
      <c r="W49" s="11"/>
      <c r="X49" s="11"/>
      <c r="Y49" s="13"/>
      <c r="Z49" s="374" t="s">
        <v>126</v>
      </c>
      <c r="AA49" s="376"/>
      <c r="AB49" s="54" t="s">
        <v>32</v>
      </c>
      <c r="AC49" s="55">
        <v>2</v>
      </c>
      <c r="AD49" s="177"/>
      <c r="AE49" s="11"/>
      <c r="AF49" s="11"/>
      <c r="AG49" s="13"/>
      <c r="AH49" s="295"/>
      <c r="AI49" s="13"/>
      <c r="AJ49" s="13"/>
      <c r="AK49" s="13"/>
      <c r="AL49" s="256"/>
    </row>
    <row r="50" spans="1:39" ht="14.1" customHeight="1">
      <c r="A50" s="254">
        <f t="shared" si="0"/>
        <v>46</v>
      </c>
      <c r="B50" s="341"/>
      <c r="C50" s="56" t="s">
        <v>132</v>
      </c>
      <c r="D50" s="197">
        <v>25</v>
      </c>
      <c r="E50" s="170" t="s">
        <v>133</v>
      </c>
      <c r="F50" s="32"/>
      <c r="G50" s="40"/>
      <c r="H50" s="40"/>
      <c r="I50" s="48"/>
      <c r="J50" s="31"/>
      <c r="K50" s="40"/>
      <c r="L50" s="40"/>
      <c r="M50" s="41"/>
      <c r="N50" s="32"/>
      <c r="O50" s="40"/>
      <c r="P50" s="40"/>
      <c r="Q50" s="48"/>
      <c r="R50" s="174"/>
      <c r="S50" s="40"/>
      <c r="T50" s="40"/>
      <c r="U50" s="175"/>
      <c r="V50" s="32"/>
      <c r="W50" s="40"/>
      <c r="X50" s="40"/>
      <c r="Y50" s="48"/>
      <c r="Z50" s="364" t="s">
        <v>126</v>
      </c>
      <c r="AA50" s="365"/>
      <c r="AB50" s="57" t="s">
        <v>32</v>
      </c>
      <c r="AC50" s="58">
        <v>2</v>
      </c>
      <c r="AD50" s="32"/>
      <c r="AE50" s="40"/>
      <c r="AF50" s="40"/>
      <c r="AG50" s="48"/>
      <c r="AH50" s="174"/>
      <c r="AI50" s="48"/>
      <c r="AJ50" s="48"/>
      <c r="AK50" s="48"/>
      <c r="AL50" s="257"/>
    </row>
    <row r="51" spans="1:39" ht="14.1" customHeight="1">
      <c r="A51" s="50"/>
      <c r="B51" s="198"/>
      <c r="C51" s="92"/>
      <c r="D51" s="107"/>
      <c r="E51" s="107"/>
      <c r="F51" s="216" t="s">
        <v>19</v>
      </c>
      <c r="G51" s="216" t="s">
        <v>20</v>
      </c>
      <c r="H51" s="216" t="s">
        <v>21</v>
      </c>
      <c r="I51" s="216" t="s">
        <v>22</v>
      </c>
      <c r="J51" s="216" t="s">
        <v>19</v>
      </c>
      <c r="K51" s="216" t="s">
        <v>20</v>
      </c>
      <c r="L51" s="216" t="s">
        <v>21</v>
      </c>
      <c r="M51" s="216" t="s">
        <v>22</v>
      </c>
      <c r="N51" s="216" t="s">
        <v>19</v>
      </c>
      <c r="O51" s="216" t="s">
        <v>20</v>
      </c>
      <c r="P51" s="216" t="s">
        <v>21</v>
      </c>
      <c r="Q51" s="216" t="s">
        <v>22</v>
      </c>
      <c r="R51" s="216" t="s">
        <v>19</v>
      </c>
      <c r="S51" s="216" t="s">
        <v>20</v>
      </c>
      <c r="T51" s="216" t="s">
        <v>21</v>
      </c>
      <c r="U51" s="216" t="s">
        <v>22</v>
      </c>
      <c r="V51" s="216" t="s">
        <v>19</v>
      </c>
      <c r="W51" s="216" t="s">
        <v>20</v>
      </c>
      <c r="X51" s="216" t="s">
        <v>21</v>
      </c>
      <c r="Y51" s="216" t="s">
        <v>22</v>
      </c>
      <c r="Z51" s="216" t="s">
        <v>19</v>
      </c>
      <c r="AA51" s="216" t="s">
        <v>20</v>
      </c>
      <c r="AB51" s="216" t="s">
        <v>21</v>
      </c>
      <c r="AC51" s="216" t="s">
        <v>22</v>
      </c>
      <c r="AD51" s="216" t="s">
        <v>19</v>
      </c>
      <c r="AE51" s="216" t="s">
        <v>20</v>
      </c>
      <c r="AF51" s="216" t="s">
        <v>21</v>
      </c>
      <c r="AG51" s="216" t="s">
        <v>22</v>
      </c>
      <c r="AH51" s="216" t="s">
        <v>19</v>
      </c>
      <c r="AI51" s="216" t="s">
        <v>20</v>
      </c>
      <c r="AJ51" s="216" t="s">
        <v>21</v>
      </c>
      <c r="AK51" s="216" t="s">
        <v>22</v>
      </c>
      <c r="AL51" s="59"/>
    </row>
    <row r="52" spans="1:39" ht="14.1" customHeight="1">
      <c r="A52" s="50"/>
      <c r="B52" s="198"/>
      <c r="C52" s="92"/>
      <c r="D52" s="345" t="s">
        <v>134</v>
      </c>
      <c r="E52" s="346"/>
      <c r="F52" s="208">
        <f>SUM(F5:F50)</f>
        <v>10</v>
      </c>
      <c r="G52" s="209">
        <f t="shared" ref="G52:AK52" si="1">SUM(G5:G50)</f>
        <v>16</v>
      </c>
      <c r="H52" s="209"/>
      <c r="I52" s="217">
        <f t="shared" si="1"/>
        <v>28</v>
      </c>
      <c r="J52" s="208">
        <f t="shared" si="1"/>
        <v>9</v>
      </c>
      <c r="K52" s="209">
        <f t="shared" si="1"/>
        <v>17</v>
      </c>
      <c r="L52" s="209"/>
      <c r="M52" s="217">
        <f t="shared" si="1"/>
        <v>32</v>
      </c>
      <c r="N52" s="208">
        <f t="shared" si="1"/>
        <v>12</v>
      </c>
      <c r="O52" s="209">
        <f t="shared" si="1"/>
        <v>14</v>
      </c>
      <c r="P52" s="209"/>
      <c r="Q52" s="217">
        <f t="shared" si="1"/>
        <v>30</v>
      </c>
      <c r="R52" s="208">
        <f t="shared" si="1"/>
        <v>16</v>
      </c>
      <c r="S52" s="209">
        <f t="shared" si="1"/>
        <v>10</v>
      </c>
      <c r="T52" s="209"/>
      <c r="U52" s="217">
        <f t="shared" si="1"/>
        <v>30</v>
      </c>
      <c r="V52" s="208">
        <f t="shared" si="1"/>
        <v>14</v>
      </c>
      <c r="W52" s="209">
        <f t="shared" si="1"/>
        <v>12</v>
      </c>
      <c r="X52" s="209"/>
      <c r="Y52" s="217">
        <f t="shared" si="1"/>
        <v>29</v>
      </c>
      <c r="Z52" s="208">
        <f t="shared" si="1"/>
        <v>14</v>
      </c>
      <c r="AA52" s="209">
        <f t="shared" si="1"/>
        <v>12</v>
      </c>
      <c r="AB52" s="209"/>
      <c r="AC52" s="217">
        <f t="shared" si="1"/>
        <v>31</v>
      </c>
      <c r="AD52" s="208">
        <f t="shared" si="1"/>
        <v>12</v>
      </c>
      <c r="AE52" s="209">
        <f t="shared" si="1"/>
        <v>11</v>
      </c>
      <c r="AF52" s="209"/>
      <c r="AG52" s="217">
        <f t="shared" si="1"/>
        <v>33</v>
      </c>
      <c r="AH52" s="208">
        <f t="shared" si="1"/>
        <v>8</v>
      </c>
      <c r="AI52" s="209">
        <f t="shared" si="1"/>
        <v>6</v>
      </c>
      <c r="AJ52" s="209"/>
      <c r="AK52" s="217">
        <f t="shared" si="1"/>
        <v>27</v>
      </c>
      <c r="AL52" s="321" t="s">
        <v>135</v>
      </c>
      <c r="AM52" s="322"/>
    </row>
    <row r="53" spans="1:39" ht="14.1" customHeight="1">
      <c r="A53" s="50"/>
      <c r="B53" s="198"/>
      <c r="C53" s="92"/>
      <c r="D53" s="323" t="s">
        <v>136</v>
      </c>
      <c r="E53" s="324"/>
      <c r="F53" s="210" t="s">
        <v>137</v>
      </c>
      <c r="G53" s="199" t="s">
        <v>137</v>
      </c>
      <c r="H53" s="199">
        <f>COUNTIF(H5:H50,"k")</f>
        <v>1</v>
      </c>
      <c r="I53" s="200" t="s">
        <v>137</v>
      </c>
      <c r="J53" s="210" t="s">
        <v>137</v>
      </c>
      <c r="K53" s="199" t="s">
        <v>137</v>
      </c>
      <c r="L53" s="199">
        <f>COUNTIF(L5:L50,"k")</f>
        <v>4</v>
      </c>
      <c r="M53" s="200" t="s">
        <v>137</v>
      </c>
      <c r="N53" s="210" t="s">
        <v>137</v>
      </c>
      <c r="O53" s="199" t="s">
        <v>137</v>
      </c>
      <c r="P53" s="199">
        <f>COUNTIF(P5:P50,"k")</f>
        <v>3</v>
      </c>
      <c r="Q53" s="200" t="s">
        <v>137</v>
      </c>
      <c r="R53" s="210" t="s">
        <v>137</v>
      </c>
      <c r="S53" s="199" t="s">
        <v>137</v>
      </c>
      <c r="T53" s="199">
        <f>COUNTIF(T5:T50,"k")</f>
        <v>4</v>
      </c>
      <c r="U53" s="200" t="s">
        <v>137</v>
      </c>
      <c r="V53" s="210" t="s">
        <v>137</v>
      </c>
      <c r="W53" s="199" t="s">
        <v>137</v>
      </c>
      <c r="X53" s="199">
        <f>COUNTIF(X5:X50,"k")</f>
        <v>2</v>
      </c>
      <c r="Y53" s="200" t="s">
        <v>137</v>
      </c>
      <c r="Z53" s="210" t="s">
        <v>137</v>
      </c>
      <c r="AA53" s="199" t="s">
        <v>137</v>
      </c>
      <c r="AB53" s="199">
        <f>COUNTIF(AB5:AB50,"k")</f>
        <v>2</v>
      </c>
      <c r="AC53" s="200" t="s">
        <v>137</v>
      </c>
      <c r="AD53" s="210" t="s">
        <v>137</v>
      </c>
      <c r="AE53" s="199" t="s">
        <v>137</v>
      </c>
      <c r="AF53" s="199">
        <f>COUNTIF(AF5:AF50,"k")</f>
        <v>2</v>
      </c>
      <c r="AG53" s="200" t="s">
        <v>137</v>
      </c>
      <c r="AH53" s="210" t="s">
        <v>137</v>
      </c>
      <c r="AI53" s="199" t="s">
        <v>137</v>
      </c>
      <c r="AJ53" s="199">
        <f>COUNTIF(AJ5:AJ50,"k")</f>
        <v>2</v>
      </c>
      <c r="AK53" s="200" t="s">
        <v>137</v>
      </c>
      <c r="AL53" s="259" t="s">
        <v>136</v>
      </c>
      <c r="AM53" s="211">
        <f>SUM(H53+L53+P53+T53+X53+AB53+AF53+AJ53)</f>
        <v>20</v>
      </c>
    </row>
    <row r="54" spans="1:39" ht="14.1" customHeight="1">
      <c r="A54" s="50"/>
      <c r="B54" s="198"/>
      <c r="C54" s="92"/>
      <c r="D54" s="323" t="s">
        <v>138</v>
      </c>
      <c r="E54" s="324"/>
      <c r="F54" s="210" t="s">
        <v>137</v>
      </c>
      <c r="G54" s="199" t="s">
        <v>137</v>
      </c>
      <c r="H54" s="199">
        <f>COUNTIF(H5:H50,"é")</f>
        <v>4</v>
      </c>
      <c r="I54" s="200" t="s">
        <v>137</v>
      </c>
      <c r="J54" s="210" t="s">
        <v>137</v>
      </c>
      <c r="K54" s="199" t="s">
        <v>137</v>
      </c>
      <c r="L54" s="199">
        <f>COUNTIF(L5:L50,"é")</f>
        <v>2</v>
      </c>
      <c r="M54" s="200" t="s">
        <v>137</v>
      </c>
      <c r="N54" s="210" t="s">
        <v>137</v>
      </c>
      <c r="O54" s="199" t="s">
        <v>137</v>
      </c>
      <c r="P54" s="199">
        <f>COUNTIF(P5:P50,"é")</f>
        <v>2</v>
      </c>
      <c r="Q54" s="200" t="s">
        <v>137</v>
      </c>
      <c r="R54" s="210" t="s">
        <v>137</v>
      </c>
      <c r="S54" s="199" t="s">
        <v>137</v>
      </c>
      <c r="T54" s="199">
        <f>COUNTIF(T5:T50,"é")</f>
        <v>2</v>
      </c>
      <c r="U54" s="200" t="s">
        <v>137</v>
      </c>
      <c r="V54" s="210" t="s">
        <v>137</v>
      </c>
      <c r="W54" s="199" t="s">
        <v>137</v>
      </c>
      <c r="X54" s="199">
        <f>COUNTIF(X5:X50,"é")</f>
        <v>3</v>
      </c>
      <c r="Y54" s="200" t="s">
        <v>137</v>
      </c>
      <c r="Z54" s="210" t="s">
        <v>137</v>
      </c>
      <c r="AA54" s="199" t="s">
        <v>137</v>
      </c>
      <c r="AB54" s="199">
        <f>COUNTIF(AB5:AB50,"é")</f>
        <v>5</v>
      </c>
      <c r="AC54" s="200" t="s">
        <v>137</v>
      </c>
      <c r="AD54" s="210" t="s">
        <v>137</v>
      </c>
      <c r="AE54" s="199" t="s">
        <v>137</v>
      </c>
      <c r="AF54" s="199">
        <f>COUNTIF(AF5:AF50,"é")</f>
        <v>5</v>
      </c>
      <c r="AG54" s="200" t="s">
        <v>137</v>
      </c>
      <c r="AH54" s="210" t="s">
        <v>137</v>
      </c>
      <c r="AI54" s="199" t="s">
        <v>137</v>
      </c>
      <c r="AJ54" s="199">
        <f>COUNTIF(AJ5:AJ50,"é")</f>
        <v>2</v>
      </c>
      <c r="AK54" s="200" t="s">
        <v>137</v>
      </c>
      <c r="AL54" s="259" t="s">
        <v>138</v>
      </c>
      <c r="AM54" s="211">
        <f t="shared" ref="AM54:AM56" si="2">SUM(H54+L54+P54+T54+X54+AB54+AF54+AJ54)</f>
        <v>25</v>
      </c>
    </row>
    <row r="55" spans="1:39" ht="14.1" customHeight="1">
      <c r="A55" s="50"/>
      <c r="B55" s="198"/>
      <c r="C55" s="92"/>
      <c r="D55" s="323" t="s">
        <v>139</v>
      </c>
      <c r="E55" s="324"/>
      <c r="F55" s="210" t="s">
        <v>137</v>
      </c>
      <c r="G55" s="199" t="s">
        <v>137</v>
      </c>
      <c r="H55" s="199">
        <f>COUNTIF(H5:H50,"s")</f>
        <v>0</v>
      </c>
      <c r="I55" s="200" t="s">
        <v>137</v>
      </c>
      <c r="J55" s="210" t="s">
        <v>137</v>
      </c>
      <c r="K55" s="199" t="s">
        <v>137</v>
      </c>
      <c r="L55" s="199">
        <f>COUNTIF(L5:L50,"s")</f>
        <v>0</v>
      </c>
      <c r="M55" s="200" t="s">
        <v>137</v>
      </c>
      <c r="N55" s="210" t="s">
        <v>137</v>
      </c>
      <c r="O55" s="199" t="s">
        <v>137</v>
      </c>
      <c r="P55" s="199">
        <f>COUNTIF(P5:P50,"s")</f>
        <v>0</v>
      </c>
      <c r="Q55" s="200" t="s">
        <v>137</v>
      </c>
      <c r="R55" s="210" t="s">
        <v>137</v>
      </c>
      <c r="S55" s="199" t="s">
        <v>137</v>
      </c>
      <c r="T55" s="199">
        <f>COUNTIF(T5:T50,"s")</f>
        <v>0</v>
      </c>
      <c r="U55" s="200" t="s">
        <v>137</v>
      </c>
      <c r="V55" s="210" t="s">
        <v>137</v>
      </c>
      <c r="W55" s="199" t="s">
        <v>137</v>
      </c>
      <c r="X55" s="199">
        <f>COUNTIF(X5:X50,"s")</f>
        <v>0</v>
      </c>
      <c r="Y55" s="200" t="s">
        <v>137</v>
      </c>
      <c r="Z55" s="210" t="s">
        <v>137</v>
      </c>
      <c r="AA55" s="199" t="s">
        <v>137</v>
      </c>
      <c r="AB55" s="199">
        <f>COUNTIF(AB5:AB50,"s")</f>
        <v>0</v>
      </c>
      <c r="AC55" s="200" t="s">
        <v>137</v>
      </c>
      <c r="AD55" s="210" t="s">
        <v>137</v>
      </c>
      <c r="AE55" s="199" t="s">
        <v>137</v>
      </c>
      <c r="AF55" s="199">
        <f>COUNTIF(AF5:AF50,"s")</f>
        <v>0</v>
      </c>
      <c r="AG55" s="200" t="s">
        <v>137</v>
      </c>
      <c r="AH55" s="210" t="s">
        <v>137</v>
      </c>
      <c r="AI55" s="199" t="s">
        <v>137</v>
      </c>
      <c r="AJ55" s="199">
        <f>COUNTIF(AJ5:AJ50,"s")</f>
        <v>1</v>
      </c>
      <c r="AK55" s="200" t="s">
        <v>137</v>
      </c>
      <c r="AL55" s="259" t="s">
        <v>139</v>
      </c>
      <c r="AM55" s="211">
        <f t="shared" si="2"/>
        <v>1</v>
      </c>
    </row>
    <row r="56" spans="1:39" ht="14.1" customHeight="1">
      <c r="A56" s="50"/>
      <c r="B56" s="198"/>
      <c r="C56" s="92"/>
      <c r="D56" s="325" t="s">
        <v>140</v>
      </c>
      <c r="E56" s="326"/>
      <c r="F56" s="212" t="s">
        <v>137</v>
      </c>
      <c r="G56" s="201" t="s">
        <v>137</v>
      </c>
      <c r="H56" s="201">
        <f>SUM(H53:H55)</f>
        <v>5</v>
      </c>
      <c r="I56" s="202" t="s">
        <v>137</v>
      </c>
      <c r="J56" s="212" t="s">
        <v>137</v>
      </c>
      <c r="K56" s="201" t="s">
        <v>137</v>
      </c>
      <c r="L56" s="201">
        <f>SUM(L53:L55)</f>
        <v>6</v>
      </c>
      <c r="M56" s="202" t="s">
        <v>137</v>
      </c>
      <c r="N56" s="212" t="s">
        <v>137</v>
      </c>
      <c r="O56" s="201" t="s">
        <v>137</v>
      </c>
      <c r="P56" s="201">
        <f>SUM(P53:P55)</f>
        <v>5</v>
      </c>
      <c r="Q56" s="202" t="s">
        <v>137</v>
      </c>
      <c r="R56" s="212" t="s">
        <v>137</v>
      </c>
      <c r="S56" s="201" t="s">
        <v>137</v>
      </c>
      <c r="T56" s="201">
        <f>SUM(T53:T55)</f>
        <v>6</v>
      </c>
      <c r="U56" s="202" t="s">
        <v>137</v>
      </c>
      <c r="V56" s="212" t="s">
        <v>137</v>
      </c>
      <c r="W56" s="201" t="s">
        <v>137</v>
      </c>
      <c r="X56" s="201">
        <f>SUM(X53:X55)</f>
        <v>5</v>
      </c>
      <c r="Y56" s="202" t="s">
        <v>137</v>
      </c>
      <c r="Z56" s="212" t="s">
        <v>137</v>
      </c>
      <c r="AA56" s="201" t="s">
        <v>137</v>
      </c>
      <c r="AB56" s="201">
        <f>SUM(AB53:AB55)</f>
        <v>7</v>
      </c>
      <c r="AC56" s="202" t="s">
        <v>137</v>
      </c>
      <c r="AD56" s="212" t="s">
        <v>137</v>
      </c>
      <c r="AE56" s="201" t="s">
        <v>137</v>
      </c>
      <c r="AF56" s="201">
        <f>SUM(AF53:AF55)</f>
        <v>7</v>
      </c>
      <c r="AG56" s="202" t="s">
        <v>137</v>
      </c>
      <c r="AH56" s="212" t="s">
        <v>137</v>
      </c>
      <c r="AI56" s="201" t="s">
        <v>137</v>
      </c>
      <c r="AJ56" s="201">
        <f>SUM(AJ53:AJ55)</f>
        <v>5</v>
      </c>
      <c r="AK56" s="202" t="s">
        <v>137</v>
      </c>
      <c r="AL56" s="210" t="s">
        <v>141</v>
      </c>
      <c r="AM56" s="211">
        <f t="shared" si="2"/>
        <v>46</v>
      </c>
    </row>
    <row r="57" spans="1:39" ht="14.1" customHeight="1">
      <c r="A57" s="50"/>
      <c r="B57" s="198"/>
      <c r="C57" s="92"/>
      <c r="D57" s="347" t="s">
        <v>142</v>
      </c>
      <c r="E57" s="348"/>
      <c r="F57" s="213">
        <f>SUM(F52,G52)</f>
        <v>26</v>
      </c>
      <c r="G57" s="214" t="s">
        <v>137</v>
      </c>
      <c r="H57" s="214" t="s">
        <v>137</v>
      </c>
      <c r="I57" s="218" t="s">
        <v>137</v>
      </c>
      <c r="J57" s="213">
        <f>SUM(J52,K52)</f>
        <v>26</v>
      </c>
      <c r="K57" s="214" t="s">
        <v>137</v>
      </c>
      <c r="L57" s="214" t="s">
        <v>137</v>
      </c>
      <c r="M57" s="218" t="s">
        <v>137</v>
      </c>
      <c r="N57" s="213">
        <f>SUM(N52,O52)</f>
        <v>26</v>
      </c>
      <c r="O57" s="214" t="s">
        <v>137</v>
      </c>
      <c r="P57" s="214" t="s">
        <v>137</v>
      </c>
      <c r="Q57" s="218" t="s">
        <v>137</v>
      </c>
      <c r="R57" s="213">
        <f>SUM(R52,S52)</f>
        <v>26</v>
      </c>
      <c r="S57" s="214" t="s">
        <v>137</v>
      </c>
      <c r="T57" s="214" t="s">
        <v>137</v>
      </c>
      <c r="U57" s="218" t="s">
        <v>137</v>
      </c>
      <c r="V57" s="213">
        <f>SUM(V52,W52)</f>
        <v>26</v>
      </c>
      <c r="W57" s="214" t="s">
        <v>137</v>
      </c>
      <c r="X57" s="214" t="s">
        <v>137</v>
      </c>
      <c r="Y57" s="218" t="s">
        <v>137</v>
      </c>
      <c r="Z57" s="213">
        <f>SUM(Z52,AA52)</f>
        <v>26</v>
      </c>
      <c r="AA57" s="214" t="s">
        <v>137</v>
      </c>
      <c r="AB57" s="214" t="s">
        <v>137</v>
      </c>
      <c r="AC57" s="218" t="s">
        <v>137</v>
      </c>
      <c r="AD57" s="213">
        <f>SUM(AD52,AE52)</f>
        <v>23</v>
      </c>
      <c r="AE57" s="214" t="s">
        <v>137</v>
      </c>
      <c r="AF57" s="214" t="s">
        <v>137</v>
      </c>
      <c r="AG57" s="218" t="s">
        <v>137</v>
      </c>
      <c r="AH57" s="213">
        <f>SUM(AH52,AI52)</f>
        <v>14</v>
      </c>
      <c r="AI57" s="214" t="s">
        <v>137</v>
      </c>
      <c r="AJ57" s="214" t="s">
        <v>137</v>
      </c>
      <c r="AK57" s="218" t="s">
        <v>137</v>
      </c>
      <c r="AL57" s="210" t="s">
        <v>142</v>
      </c>
      <c r="AM57" s="211">
        <f>SUM(F57+J57+N57+R57+V57+Z57+AD57+AH57)</f>
        <v>193</v>
      </c>
    </row>
    <row r="58" spans="1:39" ht="14.1" customHeight="1" thickBot="1">
      <c r="A58" s="50"/>
      <c r="B58" s="198"/>
      <c r="C58" s="92"/>
      <c r="D58" s="202"/>
      <c r="E58" s="202"/>
      <c r="F58" s="202"/>
      <c r="G58" s="202"/>
      <c r="H58" s="202"/>
      <c r="I58" s="202"/>
      <c r="J58" s="202"/>
      <c r="K58" s="202"/>
      <c r="L58" s="202"/>
      <c r="M58" s="202"/>
      <c r="N58" s="202"/>
      <c r="O58" s="202"/>
      <c r="P58" s="202"/>
      <c r="Q58" s="202"/>
      <c r="R58" s="202"/>
      <c r="S58" s="202"/>
      <c r="T58" s="202"/>
      <c r="U58" s="202"/>
      <c r="V58" s="202"/>
      <c r="W58" s="202"/>
      <c r="X58" s="202"/>
      <c r="Y58" s="202"/>
      <c r="Z58" s="202"/>
      <c r="AA58" s="202"/>
      <c r="AB58" s="202"/>
      <c r="AC58" s="202"/>
      <c r="AD58" s="202"/>
      <c r="AE58" s="202"/>
      <c r="AF58" s="202"/>
      <c r="AG58" s="202"/>
      <c r="AH58" s="8"/>
      <c r="AI58" s="8"/>
      <c r="AJ58" s="50"/>
      <c r="AK58" s="50"/>
      <c r="AL58" s="259" t="s">
        <v>143</v>
      </c>
      <c r="AM58" s="211">
        <v>12</v>
      </c>
    </row>
    <row r="59" spans="1:39" ht="14.1" customHeight="1" thickBot="1">
      <c r="A59" s="50"/>
      <c r="B59" s="198"/>
      <c r="C59" s="203" t="s">
        <v>144</v>
      </c>
      <c r="D59" s="8"/>
      <c r="E59" s="204"/>
      <c r="F59" s="342" t="s">
        <v>145</v>
      </c>
      <c r="G59" s="343"/>
      <c r="H59" s="343"/>
      <c r="I59" s="343"/>
      <c r="J59" s="343"/>
      <c r="K59" s="343"/>
      <c r="L59" s="343"/>
      <c r="M59" s="343"/>
      <c r="N59" s="343"/>
      <c r="O59" s="343"/>
      <c r="P59" s="343"/>
      <c r="Q59" s="343"/>
      <c r="R59" s="343"/>
      <c r="S59" s="343"/>
      <c r="T59" s="343"/>
      <c r="U59" s="343"/>
      <c r="V59" s="343"/>
      <c r="W59" s="343"/>
      <c r="X59" s="343"/>
      <c r="Y59" s="343"/>
      <c r="Z59" s="343"/>
      <c r="AA59" s="343"/>
      <c r="AB59" s="343"/>
      <c r="AC59" s="343"/>
      <c r="AD59" s="343"/>
      <c r="AE59" s="343"/>
      <c r="AF59" s="343"/>
      <c r="AG59" s="343"/>
      <c r="AH59" s="343"/>
      <c r="AI59" s="344"/>
      <c r="AJ59" s="50"/>
      <c r="AK59" s="50"/>
      <c r="AL59" s="260" t="s">
        <v>146</v>
      </c>
      <c r="AM59" s="261">
        <f>SUM(I52+M52+Q52+U52+Y52+AC52+AG52+AK52)</f>
        <v>240</v>
      </c>
    </row>
    <row r="60" spans="1:39" ht="15.75" customHeight="1">
      <c r="A60" s="50"/>
      <c r="B60" s="198"/>
      <c r="C60" s="205" t="s">
        <v>147</v>
      </c>
      <c r="D60" s="8"/>
      <c r="E60" s="204"/>
      <c r="F60" s="349" t="s">
        <v>148</v>
      </c>
      <c r="G60" s="350"/>
      <c r="H60" s="350"/>
      <c r="I60" s="350"/>
      <c r="J60" s="350"/>
      <c r="K60" s="350"/>
      <c r="L60" s="350"/>
      <c r="M60" s="350"/>
      <c r="N60" s="350"/>
      <c r="O60" s="350"/>
      <c r="P60" s="350"/>
      <c r="Q60" s="350"/>
      <c r="R60" s="350"/>
      <c r="S60" s="350"/>
      <c r="T60" s="350"/>
      <c r="U60" s="350"/>
      <c r="V60" s="350"/>
      <c r="W60" s="350"/>
      <c r="X60" s="350"/>
      <c r="Y60" s="350"/>
      <c r="Z60" s="350"/>
      <c r="AA60" s="350"/>
      <c r="AB60" s="350"/>
      <c r="AC60" s="350"/>
      <c r="AD60" s="350"/>
      <c r="AE60" s="350"/>
      <c r="AF60" s="350"/>
      <c r="AG60" s="350"/>
      <c r="AH60" s="350"/>
      <c r="AI60" s="351"/>
      <c r="AJ60" s="50"/>
      <c r="AK60" s="50"/>
      <c r="AL60" s="59"/>
    </row>
    <row r="61" spans="1:39" ht="16.5" customHeight="1">
      <c r="A61" s="50"/>
      <c r="B61" s="198"/>
      <c r="C61" s="205" t="s">
        <v>149</v>
      </c>
      <c r="D61" s="8"/>
      <c r="E61" s="204"/>
      <c r="F61" s="352"/>
      <c r="G61" s="353"/>
      <c r="H61" s="353"/>
      <c r="I61" s="353"/>
      <c r="J61" s="353"/>
      <c r="K61" s="353"/>
      <c r="L61" s="353"/>
      <c r="M61" s="353"/>
      <c r="N61" s="353"/>
      <c r="O61" s="353"/>
      <c r="P61" s="353"/>
      <c r="Q61" s="353"/>
      <c r="R61" s="353"/>
      <c r="S61" s="353"/>
      <c r="T61" s="353"/>
      <c r="U61" s="353"/>
      <c r="V61" s="353"/>
      <c r="W61" s="353"/>
      <c r="X61" s="353"/>
      <c r="Y61" s="353"/>
      <c r="Z61" s="353"/>
      <c r="AA61" s="353"/>
      <c r="AB61" s="353"/>
      <c r="AC61" s="353"/>
      <c r="AD61" s="353"/>
      <c r="AE61" s="353"/>
      <c r="AF61" s="353"/>
      <c r="AG61" s="353"/>
      <c r="AH61" s="353"/>
      <c r="AI61" s="354"/>
      <c r="AJ61" s="50"/>
      <c r="AK61" s="50"/>
      <c r="AL61" s="59"/>
    </row>
    <row r="62" spans="1:39" ht="14.1" customHeight="1">
      <c r="A62" s="50"/>
      <c r="B62" s="198"/>
      <c r="C62" s="205" t="s">
        <v>150</v>
      </c>
      <c r="D62" s="8"/>
      <c r="E62" s="204"/>
      <c r="F62" s="352"/>
      <c r="G62" s="353"/>
      <c r="H62" s="353"/>
      <c r="I62" s="353"/>
      <c r="J62" s="353"/>
      <c r="K62" s="353"/>
      <c r="L62" s="353"/>
      <c r="M62" s="353"/>
      <c r="N62" s="353"/>
      <c r="O62" s="353"/>
      <c r="P62" s="353"/>
      <c r="Q62" s="353"/>
      <c r="R62" s="353"/>
      <c r="S62" s="353"/>
      <c r="T62" s="353"/>
      <c r="U62" s="353"/>
      <c r="V62" s="353"/>
      <c r="W62" s="353"/>
      <c r="X62" s="353"/>
      <c r="Y62" s="353"/>
      <c r="Z62" s="353"/>
      <c r="AA62" s="353"/>
      <c r="AB62" s="353"/>
      <c r="AC62" s="353"/>
      <c r="AD62" s="353"/>
      <c r="AE62" s="353"/>
      <c r="AF62" s="353"/>
      <c r="AG62" s="353"/>
      <c r="AH62" s="353"/>
      <c r="AI62" s="354"/>
      <c r="AJ62" s="50"/>
      <c r="AK62" s="50"/>
      <c r="AL62" s="59"/>
    </row>
    <row r="63" spans="1:39" ht="14.1" customHeight="1">
      <c r="A63" s="50"/>
      <c r="B63" s="198"/>
      <c r="C63" s="206" t="s">
        <v>151</v>
      </c>
      <c r="D63" s="8"/>
      <c r="E63" s="204"/>
      <c r="F63" s="352"/>
      <c r="G63" s="353"/>
      <c r="H63" s="353"/>
      <c r="I63" s="353"/>
      <c r="J63" s="353"/>
      <c r="K63" s="353"/>
      <c r="L63" s="353"/>
      <c r="M63" s="353"/>
      <c r="N63" s="353"/>
      <c r="O63" s="353"/>
      <c r="P63" s="353"/>
      <c r="Q63" s="353"/>
      <c r="R63" s="353"/>
      <c r="S63" s="353"/>
      <c r="T63" s="353"/>
      <c r="U63" s="353"/>
      <c r="V63" s="353"/>
      <c r="W63" s="353"/>
      <c r="X63" s="353"/>
      <c r="Y63" s="353"/>
      <c r="Z63" s="353"/>
      <c r="AA63" s="353"/>
      <c r="AB63" s="353"/>
      <c r="AC63" s="353"/>
      <c r="AD63" s="353"/>
      <c r="AE63" s="353"/>
      <c r="AF63" s="353"/>
      <c r="AG63" s="353"/>
      <c r="AH63" s="353"/>
      <c r="AI63" s="354"/>
      <c r="AJ63" s="50"/>
      <c r="AK63" s="50"/>
      <c r="AL63" s="59"/>
    </row>
    <row r="64" spans="1:39" ht="14.1" customHeight="1">
      <c r="A64" s="50"/>
      <c r="B64" s="198"/>
      <c r="C64" s="206" t="s">
        <v>152</v>
      </c>
      <c r="D64" s="8"/>
      <c r="E64" s="204"/>
      <c r="F64" s="352"/>
      <c r="G64" s="353"/>
      <c r="H64" s="353"/>
      <c r="I64" s="353"/>
      <c r="J64" s="353"/>
      <c r="K64" s="353"/>
      <c r="L64" s="353"/>
      <c r="M64" s="353"/>
      <c r="N64" s="353"/>
      <c r="O64" s="353"/>
      <c r="P64" s="353"/>
      <c r="Q64" s="353"/>
      <c r="R64" s="353"/>
      <c r="S64" s="353"/>
      <c r="T64" s="353"/>
      <c r="U64" s="353"/>
      <c r="V64" s="353"/>
      <c r="W64" s="353"/>
      <c r="X64" s="353"/>
      <c r="Y64" s="353"/>
      <c r="Z64" s="353"/>
      <c r="AA64" s="353"/>
      <c r="AB64" s="353"/>
      <c r="AC64" s="353"/>
      <c r="AD64" s="353"/>
      <c r="AE64" s="353"/>
      <c r="AF64" s="353"/>
      <c r="AG64" s="353"/>
      <c r="AH64" s="353"/>
      <c r="AI64" s="354"/>
      <c r="AJ64" s="50"/>
      <c r="AK64" s="50"/>
      <c r="AL64" s="59"/>
    </row>
    <row r="65" spans="1:38" ht="14.1" customHeight="1">
      <c r="A65" s="50"/>
      <c r="B65" s="198"/>
      <c r="C65" s="206" t="s">
        <v>153</v>
      </c>
      <c r="D65" s="8"/>
      <c r="E65" s="204"/>
      <c r="F65" s="352"/>
      <c r="G65" s="353"/>
      <c r="H65" s="353"/>
      <c r="I65" s="353"/>
      <c r="J65" s="353"/>
      <c r="K65" s="353"/>
      <c r="L65" s="353"/>
      <c r="M65" s="353"/>
      <c r="N65" s="353"/>
      <c r="O65" s="353"/>
      <c r="P65" s="353"/>
      <c r="Q65" s="353"/>
      <c r="R65" s="353"/>
      <c r="S65" s="353"/>
      <c r="T65" s="353"/>
      <c r="U65" s="353"/>
      <c r="V65" s="353"/>
      <c r="W65" s="353"/>
      <c r="X65" s="353"/>
      <c r="Y65" s="353"/>
      <c r="Z65" s="353"/>
      <c r="AA65" s="353"/>
      <c r="AB65" s="353"/>
      <c r="AC65" s="353"/>
      <c r="AD65" s="353"/>
      <c r="AE65" s="353"/>
      <c r="AF65" s="353"/>
      <c r="AG65" s="353"/>
      <c r="AH65" s="353"/>
      <c r="AI65" s="354"/>
      <c r="AJ65" s="50"/>
      <c r="AK65" s="50"/>
      <c r="AL65" s="59"/>
    </row>
    <row r="66" spans="1:38" ht="14.1" customHeight="1">
      <c r="A66" s="50"/>
      <c r="B66" s="198"/>
      <c r="C66" s="206" t="s">
        <v>154</v>
      </c>
      <c r="D66" s="8"/>
      <c r="E66" s="204"/>
      <c r="F66" s="352"/>
      <c r="G66" s="353"/>
      <c r="H66" s="353"/>
      <c r="I66" s="353"/>
      <c r="J66" s="353"/>
      <c r="K66" s="353"/>
      <c r="L66" s="353"/>
      <c r="M66" s="353"/>
      <c r="N66" s="353"/>
      <c r="O66" s="353"/>
      <c r="P66" s="353"/>
      <c r="Q66" s="353"/>
      <c r="R66" s="353"/>
      <c r="S66" s="353"/>
      <c r="T66" s="353"/>
      <c r="U66" s="353"/>
      <c r="V66" s="353"/>
      <c r="W66" s="353"/>
      <c r="X66" s="353"/>
      <c r="Y66" s="353"/>
      <c r="Z66" s="353"/>
      <c r="AA66" s="353"/>
      <c r="AB66" s="353"/>
      <c r="AC66" s="353"/>
      <c r="AD66" s="353"/>
      <c r="AE66" s="353"/>
      <c r="AF66" s="353"/>
      <c r="AG66" s="353"/>
      <c r="AH66" s="353"/>
      <c r="AI66" s="354"/>
      <c r="AJ66" s="50"/>
      <c r="AK66" s="50"/>
      <c r="AL66" s="59"/>
    </row>
    <row r="67" spans="1:38" ht="14.1" customHeight="1">
      <c r="A67" s="50"/>
      <c r="B67" s="198"/>
      <c r="C67" s="206" t="s">
        <v>155</v>
      </c>
      <c r="D67" s="8"/>
      <c r="E67" s="204"/>
      <c r="F67" s="352"/>
      <c r="G67" s="353"/>
      <c r="H67" s="353"/>
      <c r="I67" s="353"/>
      <c r="J67" s="353"/>
      <c r="K67" s="353"/>
      <c r="L67" s="353"/>
      <c r="M67" s="353"/>
      <c r="N67" s="353"/>
      <c r="O67" s="353"/>
      <c r="P67" s="353"/>
      <c r="Q67" s="353"/>
      <c r="R67" s="353"/>
      <c r="S67" s="353"/>
      <c r="T67" s="353"/>
      <c r="U67" s="353"/>
      <c r="V67" s="353"/>
      <c r="W67" s="353"/>
      <c r="X67" s="353"/>
      <c r="Y67" s="353"/>
      <c r="Z67" s="353"/>
      <c r="AA67" s="353"/>
      <c r="AB67" s="353"/>
      <c r="AC67" s="353"/>
      <c r="AD67" s="353"/>
      <c r="AE67" s="353"/>
      <c r="AF67" s="353"/>
      <c r="AG67" s="353"/>
      <c r="AH67" s="353"/>
      <c r="AI67" s="354"/>
      <c r="AJ67" s="50"/>
      <c r="AK67" s="50"/>
      <c r="AL67" s="59"/>
    </row>
    <row r="68" spans="1:38" ht="14.1" customHeight="1" thickBot="1">
      <c r="A68" s="50"/>
      <c r="B68" s="198"/>
      <c r="C68" s="207" t="s">
        <v>156</v>
      </c>
      <c r="D68" s="8"/>
      <c r="E68" s="204"/>
      <c r="F68" s="352"/>
      <c r="G68" s="353"/>
      <c r="H68" s="353"/>
      <c r="I68" s="353"/>
      <c r="J68" s="353"/>
      <c r="K68" s="353"/>
      <c r="L68" s="353"/>
      <c r="M68" s="353"/>
      <c r="N68" s="353"/>
      <c r="O68" s="353"/>
      <c r="P68" s="353"/>
      <c r="Q68" s="353"/>
      <c r="R68" s="353"/>
      <c r="S68" s="353"/>
      <c r="T68" s="353"/>
      <c r="U68" s="353"/>
      <c r="V68" s="353"/>
      <c r="W68" s="353"/>
      <c r="X68" s="353"/>
      <c r="Y68" s="353"/>
      <c r="Z68" s="353"/>
      <c r="AA68" s="353"/>
      <c r="AB68" s="353"/>
      <c r="AC68" s="353"/>
      <c r="AD68" s="353"/>
      <c r="AE68" s="353"/>
      <c r="AF68" s="353"/>
      <c r="AG68" s="353"/>
      <c r="AH68" s="353"/>
      <c r="AI68" s="354"/>
      <c r="AJ68" s="50"/>
      <c r="AK68" s="50"/>
      <c r="AL68" s="59"/>
    </row>
    <row r="69" spans="1:38" ht="14.1" customHeight="1">
      <c r="A69" s="50"/>
      <c r="B69" s="198"/>
      <c r="C69" s="92"/>
      <c r="D69" s="204"/>
      <c r="E69" s="204"/>
      <c r="F69" s="352"/>
      <c r="G69" s="353"/>
      <c r="H69" s="353"/>
      <c r="I69" s="353"/>
      <c r="J69" s="353"/>
      <c r="K69" s="353"/>
      <c r="L69" s="353"/>
      <c r="M69" s="353"/>
      <c r="N69" s="353"/>
      <c r="O69" s="353"/>
      <c r="P69" s="353"/>
      <c r="Q69" s="353"/>
      <c r="R69" s="353"/>
      <c r="S69" s="353"/>
      <c r="T69" s="353"/>
      <c r="U69" s="353"/>
      <c r="V69" s="353"/>
      <c r="W69" s="353"/>
      <c r="X69" s="353"/>
      <c r="Y69" s="353"/>
      <c r="Z69" s="353"/>
      <c r="AA69" s="353"/>
      <c r="AB69" s="353"/>
      <c r="AC69" s="353"/>
      <c r="AD69" s="353"/>
      <c r="AE69" s="353"/>
      <c r="AF69" s="353"/>
      <c r="AG69" s="353"/>
      <c r="AH69" s="353"/>
      <c r="AI69" s="354"/>
      <c r="AJ69" s="50"/>
      <c r="AK69" s="50"/>
    </row>
    <row r="70" spans="1:38" ht="13.9" customHeight="1">
      <c r="A70" s="50"/>
      <c r="B70" s="198"/>
      <c r="C70" s="92"/>
      <c r="D70" s="204"/>
      <c r="E70" s="204"/>
      <c r="F70" s="352"/>
      <c r="G70" s="353"/>
      <c r="H70" s="353"/>
      <c r="I70" s="353"/>
      <c r="J70" s="353"/>
      <c r="K70" s="353"/>
      <c r="L70" s="353"/>
      <c r="M70" s="353"/>
      <c r="N70" s="353"/>
      <c r="O70" s="353"/>
      <c r="P70" s="353"/>
      <c r="Q70" s="353"/>
      <c r="R70" s="353"/>
      <c r="S70" s="353"/>
      <c r="T70" s="353"/>
      <c r="U70" s="353"/>
      <c r="V70" s="353"/>
      <c r="W70" s="353"/>
      <c r="X70" s="353"/>
      <c r="Y70" s="353"/>
      <c r="Z70" s="353"/>
      <c r="AA70" s="353"/>
      <c r="AB70" s="353"/>
      <c r="AC70" s="353"/>
      <c r="AD70" s="353"/>
      <c r="AE70" s="353"/>
      <c r="AF70" s="353"/>
      <c r="AG70" s="353"/>
      <c r="AH70" s="353"/>
      <c r="AI70" s="354"/>
      <c r="AJ70" s="50"/>
      <c r="AK70" s="50"/>
    </row>
    <row r="71" spans="1:38" ht="13.9" customHeight="1">
      <c r="A71" s="50"/>
      <c r="B71" s="198"/>
      <c r="C71" s="92"/>
      <c r="D71" s="204"/>
      <c r="E71" s="204"/>
      <c r="F71" s="352"/>
      <c r="G71" s="353"/>
      <c r="H71" s="353"/>
      <c r="I71" s="353"/>
      <c r="J71" s="353"/>
      <c r="K71" s="353"/>
      <c r="L71" s="353"/>
      <c r="M71" s="353"/>
      <c r="N71" s="353"/>
      <c r="O71" s="353"/>
      <c r="P71" s="353"/>
      <c r="Q71" s="353"/>
      <c r="R71" s="353"/>
      <c r="S71" s="353"/>
      <c r="T71" s="353"/>
      <c r="U71" s="353"/>
      <c r="V71" s="353"/>
      <c r="W71" s="353"/>
      <c r="X71" s="353"/>
      <c r="Y71" s="353"/>
      <c r="Z71" s="353"/>
      <c r="AA71" s="353"/>
      <c r="AB71" s="353"/>
      <c r="AC71" s="353"/>
      <c r="AD71" s="353"/>
      <c r="AE71" s="353"/>
      <c r="AF71" s="353"/>
      <c r="AG71" s="353"/>
      <c r="AH71" s="353"/>
      <c r="AI71" s="354"/>
      <c r="AJ71" s="50"/>
      <c r="AK71" s="50"/>
    </row>
    <row r="72" spans="1:38" ht="13.9" customHeight="1">
      <c r="A72" s="50"/>
      <c r="B72" s="198"/>
      <c r="C72" s="92"/>
      <c r="D72" s="204"/>
      <c r="E72" s="204"/>
      <c r="F72" s="352"/>
      <c r="G72" s="353"/>
      <c r="H72" s="353"/>
      <c r="I72" s="353"/>
      <c r="J72" s="353"/>
      <c r="K72" s="353"/>
      <c r="L72" s="353"/>
      <c r="M72" s="353"/>
      <c r="N72" s="353"/>
      <c r="O72" s="353"/>
      <c r="P72" s="353"/>
      <c r="Q72" s="353"/>
      <c r="R72" s="353"/>
      <c r="S72" s="353"/>
      <c r="T72" s="353"/>
      <c r="U72" s="353"/>
      <c r="V72" s="353"/>
      <c r="W72" s="353"/>
      <c r="X72" s="353"/>
      <c r="Y72" s="353"/>
      <c r="Z72" s="353"/>
      <c r="AA72" s="353"/>
      <c r="AB72" s="353"/>
      <c r="AC72" s="353"/>
      <c r="AD72" s="353"/>
      <c r="AE72" s="353"/>
      <c r="AF72" s="353"/>
      <c r="AG72" s="353"/>
      <c r="AH72" s="353"/>
      <c r="AI72" s="354"/>
      <c r="AJ72" s="50"/>
      <c r="AK72" s="50"/>
    </row>
    <row r="73" spans="1:38" ht="13.9" customHeight="1">
      <c r="A73" s="50"/>
      <c r="B73" s="198"/>
      <c r="C73" s="92"/>
      <c r="D73" s="204"/>
      <c r="E73" s="204"/>
      <c r="F73" s="352"/>
      <c r="G73" s="353"/>
      <c r="H73" s="353"/>
      <c r="I73" s="353"/>
      <c r="J73" s="353"/>
      <c r="K73" s="353"/>
      <c r="L73" s="353"/>
      <c r="M73" s="353"/>
      <c r="N73" s="353"/>
      <c r="O73" s="353"/>
      <c r="P73" s="353"/>
      <c r="Q73" s="353"/>
      <c r="R73" s="353"/>
      <c r="S73" s="353"/>
      <c r="T73" s="353"/>
      <c r="U73" s="353"/>
      <c r="V73" s="353"/>
      <c r="W73" s="353"/>
      <c r="X73" s="353"/>
      <c r="Y73" s="353"/>
      <c r="Z73" s="353"/>
      <c r="AA73" s="353"/>
      <c r="AB73" s="353"/>
      <c r="AC73" s="353"/>
      <c r="AD73" s="353"/>
      <c r="AE73" s="353"/>
      <c r="AF73" s="353"/>
      <c r="AG73" s="353"/>
      <c r="AH73" s="353"/>
      <c r="AI73" s="354"/>
      <c r="AJ73" s="50"/>
      <c r="AK73" s="50"/>
    </row>
    <row r="74" spans="1:38" ht="13.9" customHeight="1">
      <c r="A74" s="50"/>
      <c r="B74" s="198"/>
      <c r="C74" s="92"/>
      <c r="D74" s="204"/>
      <c r="E74" s="204"/>
      <c r="F74" s="352"/>
      <c r="G74" s="353"/>
      <c r="H74" s="353"/>
      <c r="I74" s="353"/>
      <c r="J74" s="353"/>
      <c r="K74" s="353"/>
      <c r="L74" s="353"/>
      <c r="M74" s="353"/>
      <c r="N74" s="353"/>
      <c r="O74" s="353"/>
      <c r="P74" s="353"/>
      <c r="Q74" s="353"/>
      <c r="R74" s="353"/>
      <c r="S74" s="353"/>
      <c r="T74" s="353"/>
      <c r="U74" s="353"/>
      <c r="V74" s="353"/>
      <c r="W74" s="353"/>
      <c r="X74" s="353"/>
      <c r="Y74" s="353"/>
      <c r="Z74" s="353"/>
      <c r="AA74" s="353"/>
      <c r="AB74" s="353"/>
      <c r="AC74" s="353"/>
      <c r="AD74" s="353"/>
      <c r="AE74" s="353"/>
      <c r="AF74" s="353"/>
      <c r="AG74" s="353"/>
      <c r="AH74" s="353"/>
      <c r="AI74" s="354"/>
      <c r="AJ74" s="50"/>
      <c r="AK74" s="50"/>
    </row>
    <row r="75" spans="1:38" ht="14.1" customHeight="1">
      <c r="A75" s="50"/>
      <c r="B75" s="198"/>
      <c r="C75" s="92"/>
      <c r="D75" s="204"/>
      <c r="E75" s="204"/>
      <c r="F75" s="352"/>
      <c r="G75" s="353"/>
      <c r="H75" s="353"/>
      <c r="I75" s="353"/>
      <c r="J75" s="353"/>
      <c r="K75" s="353"/>
      <c r="L75" s="353"/>
      <c r="M75" s="353"/>
      <c r="N75" s="353"/>
      <c r="O75" s="353"/>
      <c r="P75" s="353"/>
      <c r="Q75" s="353"/>
      <c r="R75" s="353"/>
      <c r="S75" s="353"/>
      <c r="T75" s="353"/>
      <c r="U75" s="353"/>
      <c r="V75" s="353"/>
      <c r="W75" s="353"/>
      <c r="X75" s="353"/>
      <c r="Y75" s="353"/>
      <c r="Z75" s="353"/>
      <c r="AA75" s="353"/>
      <c r="AB75" s="353"/>
      <c r="AC75" s="353"/>
      <c r="AD75" s="353"/>
      <c r="AE75" s="353"/>
      <c r="AF75" s="353"/>
      <c r="AG75" s="353"/>
      <c r="AH75" s="353"/>
      <c r="AI75" s="354"/>
      <c r="AJ75" s="50"/>
      <c r="AK75" s="50"/>
    </row>
    <row r="76" spans="1:38" ht="14.1" customHeight="1">
      <c r="A76" s="50"/>
      <c r="B76" s="198"/>
      <c r="C76" s="92"/>
      <c r="D76" s="204"/>
      <c r="E76" s="204"/>
      <c r="F76" s="352"/>
      <c r="G76" s="353"/>
      <c r="H76" s="353"/>
      <c r="I76" s="353"/>
      <c r="J76" s="353"/>
      <c r="K76" s="353"/>
      <c r="L76" s="353"/>
      <c r="M76" s="353"/>
      <c r="N76" s="353"/>
      <c r="O76" s="353"/>
      <c r="P76" s="353"/>
      <c r="Q76" s="353"/>
      <c r="R76" s="353"/>
      <c r="S76" s="353"/>
      <c r="T76" s="353"/>
      <c r="U76" s="353"/>
      <c r="V76" s="353"/>
      <c r="W76" s="353"/>
      <c r="X76" s="353"/>
      <c r="Y76" s="353"/>
      <c r="Z76" s="353"/>
      <c r="AA76" s="353"/>
      <c r="AB76" s="353"/>
      <c r="AC76" s="353"/>
      <c r="AD76" s="353"/>
      <c r="AE76" s="353"/>
      <c r="AF76" s="353"/>
      <c r="AG76" s="353"/>
      <c r="AH76" s="353"/>
      <c r="AI76" s="354"/>
      <c r="AJ76" s="50"/>
      <c r="AK76" s="50"/>
    </row>
    <row r="77" spans="1:38" ht="14.1" customHeight="1" thickBot="1">
      <c r="A77" s="50"/>
      <c r="B77" s="198"/>
      <c r="C77" s="92"/>
      <c r="D77" s="204"/>
      <c r="E77" s="204"/>
      <c r="F77" s="355"/>
      <c r="G77" s="356"/>
      <c r="H77" s="356"/>
      <c r="I77" s="356"/>
      <c r="J77" s="356"/>
      <c r="K77" s="356"/>
      <c r="L77" s="356"/>
      <c r="M77" s="356"/>
      <c r="N77" s="356"/>
      <c r="O77" s="356"/>
      <c r="P77" s="356"/>
      <c r="Q77" s="356"/>
      <c r="R77" s="356"/>
      <c r="S77" s="356"/>
      <c r="T77" s="356"/>
      <c r="U77" s="356"/>
      <c r="V77" s="356"/>
      <c r="W77" s="356"/>
      <c r="X77" s="356"/>
      <c r="Y77" s="356"/>
      <c r="Z77" s="356"/>
      <c r="AA77" s="356"/>
      <c r="AB77" s="356"/>
      <c r="AC77" s="356"/>
      <c r="AD77" s="356"/>
      <c r="AE77" s="356"/>
      <c r="AF77" s="356"/>
      <c r="AG77" s="356"/>
      <c r="AH77" s="356"/>
      <c r="AI77" s="357"/>
      <c r="AJ77" s="50"/>
      <c r="AK77" s="50"/>
    </row>
    <row r="78" spans="1:38" ht="14.1" customHeight="1" thickBot="1">
      <c r="A78" s="50"/>
      <c r="B78" s="61"/>
      <c r="C78" s="59"/>
      <c r="D78" s="60"/>
      <c r="E78" s="50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</row>
    <row r="79" spans="1:38" ht="14.1" customHeight="1">
      <c r="A79" s="50"/>
      <c r="B79" s="61"/>
      <c r="C79" s="59"/>
      <c r="D79" s="60"/>
      <c r="E79" s="220" t="s">
        <v>157</v>
      </c>
      <c r="F79" s="361" t="s">
        <v>158</v>
      </c>
      <c r="G79" s="362"/>
      <c r="H79" s="362"/>
      <c r="I79" s="363"/>
      <c r="J79" s="221"/>
      <c r="K79" s="222">
        <v>0</v>
      </c>
      <c r="L79" s="223">
        <v>0</v>
      </c>
      <c r="M79" s="224"/>
      <c r="N79" s="225" t="s">
        <v>159</v>
      </c>
      <c r="O79" s="226"/>
      <c r="P79" s="226"/>
      <c r="Q79" s="226"/>
      <c r="R79" s="226"/>
      <c r="S79" s="226"/>
      <c r="T79" s="226"/>
      <c r="U79" s="226"/>
      <c r="V79" s="227"/>
      <c r="W79" s="221" t="s">
        <v>160</v>
      </c>
      <c r="X79" s="228" t="s">
        <v>161</v>
      </c>
      <c r="Y79" s="224" t="s">
        <v>162</v>
      </c>
      <c r="Z79" s="229">
        <v>1</v>
      </c>
      <c r="AA79" s="222">
        <v>2</v>
      </c>
      <c r="AB79" s="222">
        <v>3</v>
      </c>
      <c r="AC79" s="222"/>
      <c r="AD79" s="222"/>
      <c r="AE79" s="222"/>
      <c r="AF79" s="222"/>
      <c r="AG79" s="222"/>
      <c r="AH79" s="222"/>
      <c r="AI79" s="230"/>
      <c r="AJ79" s="222"/>
      <c r="AK79" s="231"/>
    </row>
    <row r="80" spans="1:38" ht="14.1" customHeight="1">
      <c r="A80" s="50"/>
      <c r="B80" s="61"/>
      <c r="C80" s="59"/>
      <c r="D80" s="60"/>
      <c r="E80" s="232"/>
      <c r="F80" s="333" t="s">
        <v>163</v>
      </c>
      <c r="G80" s="334"/>
      <c r="H80" s="334"/>
      <c r="I80" s="335"/>
      <c r="J80" s="133"/>
      <c r="K80" s="134">
        <v>0</v>
      </c>
      <c r="L80" s="135">
        <v>2</v>
      </c>
      <c r="M80" s="136"/>
      <c r="N80" s="137" t="s">
        <v>164</v>
      </c>
      <c r="O80" s="143"/>
      <c r="P80" s="143"/>
      <c r="Q80" s="143"/>
      <c r="R80" s="143"/>
      <c r="S80" s="138"/>
      <c r="T80" s="138"/>
      <c r="U80" s="143"/>
      <c r="V80" s="139"/>
      <c r="W80" s="295" t="s">
        <v>165</v>
      </c>
      <c r="X80" s="143" t="s">
        <v>166</v>
      </c>
      <c r="Y80" s="136" t="s">
        <v>167</v>
      </c>
      <c r="Z80" s="154">
        <v>4</v>
      </c>
      <c r="AA80" s="150"/>
      <c r="AB80" s="150"/>
      <c r="AC80" s="150"/>
      <c r="AD80" s="150"/>
      <c r="AE80" s="150"/>
      <c r="AF80" s="150"/>
      <c r="AG80" s="150"/>
      <c r="AH80" s="150"/>
      <c r="AI80" s="134"/>
      <c r="AJ80" s="150"/>
      <c r="AK80" s="233"/>
    </row>
    <row r="81" spans="1:37" ht="14.1" customHeight="1">
      <c r="A81" s="50"/>
      <c r="B81" s="159"/>
      <c r="C81" s="59"/>
      <c r="D81" s="60"/>
      <c r="E81" s="232"/>
      <c r="F81" s="333" t="s">
        <v>168</v>
      </c>
      <c r="G81" s="334"/>
      <c r="H81" s="334"/>
      <c r="I81" s="335"/>
      <c r="J81" s="133"/>
      <c r="K81" s="142">
        <v>2</v>
      </c>
      <c r="L81" s="135">
        <v>0</v>
      </c>
      <c r="M81" s="136"/>
      <c r="N81" s="137" t="s">
        <v>169</v>
      </c>
      <c r="O81" s="143"/>
      <c r="P81" s="143"/>
      <c r="Q81" s="138"/>
      <c r="R81" s="138"/>
      <c r="S81" s="138"/>
      <c r="T81" s="138"/>
      <c r="U81" s="138"/>
      <c r="V81" s="139"/>
      <c r="W81" s="295" t="s">
        <v>160</v>
      </c>
      <c r="X81" s="143" t="s">
        <v>170</v>
      </c>
      <c r="Y81" s="136" t="s">
        <v>171</v>
      </c>
      <c r="Z81" s="154">
        <v>5</v>
      </c>
      <c r="AA81" s="150">
        <v>6</v>
      </c>
      <c r="AB81" s="150">
        <v>7</v>
      </c>
      <c r="AC81" s="150">
        <v>8</v>
      </c>
      <c r="AD81" s="150">
        <v>9</v>
      </c>
      <c r="AE81" s="150"/>
      <c r="AF81" s="150"/>
      <c r="AG81" s="150"/>
      <c r="AH81" s="150"/>
      <c r="AI81" s="134"/>
      <c r="AJ81" s="150"/>
      <c r="AK81" s="233"/>
    </row>
    <row r="82" spans="1:37" ht="15" customHeight="1">
      <c r="D82" s="118"/>
      <c r="E82" s="234"/>
      <c r="F82" s="333" t="s">
        <v>172</v>
      </c>
      <c r="G82" s="334"/>
      <c r="H82" s="334"/>
      <c r="I82" s="335"/>
      <c r="J82" s="133"/>
      <c r="K82" s="142">
        <v>2</v>
      </c>
      <c r="L82" s="135">
        <v>1</v>
      </c>
      <c r="M82" s="136"/>
      <c r="N82" s="137" t="s">
        <v>173</v>
      </c>
      <c r="O82" s="142"/>
      <c r="P82" s="142"/>
      <c r="Q82" s="142"/>
      <c r="R82" s="142"/>
      <c r="S82" s="143"/>
      <c r="T82" s="143"/>
      <c r="U82" s="143"/>
      <c r="V82" s="139"/>
      <c r="W82" s="133" t="s">
        <v>160</v>
      </c>
      <c r="X82" s="141" t="s">
        <v>161</v>
      </c>
      <c r="Y82" s="136" t="s">
        <v>174</v>
      </c>
      <c r="Z82" s="154">
        <v>14</v>
      </c>
      <c r="AA82" s="150">
        <v>15</v>
      </c>
      <c r="AB82" s="150">
        <v>31</v>
      </c>
      <c r="AC82" s="150">
        <v>32</v>
      </c>
      <c r="AD82" s="150"/>
      <c r="AE82" s="150"/>
      <c r="AF82" s="150"/>
      <c r="AG82" s="150"/>
      <c r="AH82" s="150"/>
      <c r="AI82" s="134"/>
      <c r="AJ82" s="150"/>
      <c r="AK82" s="233"/>
    </row>
    <row r="83" spans="1:37" ht="15" customHeight="1">
      <c r="D83" s="160"/>
      <c r="E83" s="235"/>
      <c r="F83" s="333" t="s">
        <v>175</v>
      </c>
      <c r="G83" s="334"/>
      <c r="H83" s="334"/>
      <c r="I83" s="335"/>
      <c r="J83" s="133"/>
      <c r="K83" s="142">
        <v>2</v>
      </c>
      <c r="L83" s="135">
        <v>2</v>
      </c>
      <c r="M83" s="136"/>
      <c r="N83" s="144" t="s">
        <v>176</v>
      </c>
      <c r="O83" s="141"/>
      <c r="P83" s="141"/>
      <c r="Q83" s="143"/>
      <c r="R83" s="143"/>
      <c r="S83" s="143"/>
      <c r="T83" s="143"/>
      <c r="U83" s="143"/>
      <c r="V83" s="139"/>
      <c r="W83" s="133" t="s">
        <v>171</v>
      </c>
      <c r="X83" s="141" t="s">
        <v>161</v>
      </c>
      <c r="Y83" s="136" t="s">
        <v>177</v>
      </c>
      <c r="Z83" s="154">
        <v>16</v>
      </c>
      <c r="AA83" s="150">
        <v>36</v>
      </c>
      <c r="AB83" s="150"/>
      <c r="AC83" s="150"/>
      <c r="AD83" s="150"/>
      <c r="AE83" s="150"/>
      <c r="AF83" s="150"/>
      <c r="AG83" s="150"/>
      <c r="AH83" s="150"/>
      <c r="AI83" s="134"/>
      <c r="AJ83" s="150"/>
      <c r="AK83" s="233"/>
    </row>
    <row r="84" spans="1:37" ht="15" customHeight="1">
      <c r="D84" s="119"/>
      <c r="E84" s="236"/>
      <c r="F84" s="333" t="s">
        <v>178</v>
      </c>
      <c r="G84" s="334"/>
      <c r="H84" s="334"/>
      <c r="I84" s="335"/>
      <c r="J84" s="133"/>
      <c r="K84" s="138">
        <v>2</v>
      </c>
      <c r="L84" s="140">
        <v>3</v>
      </c>
      <c r="M84" s="136"/>
      <c r="N84" s="137" t="s">
        <v>179</v>
      </c>
      <c r="O84" s="143"/>
      <c r="P84" s="143"/>
      <c r="Q84" s="138"/>
      <c r="R84" s="138"/>
      <c r="S84" s="138"/>
      <c r="T84" s="138"/>
      <c r="U84" s="138"/>
      <c r="V84" s="139"/>
      <c r="W84" s="133" t="s">
        <v>174</v>
      </c>
      <c r="X84" s="141" t="s">
        <v>170</v>
      </c>
      <c r="Y84" s="136" t="s">
        <v>180</v>
      </c>
      <c r="Z84" s="154">
        <v>17</v>
      </c>
      <c r="AA84" s="150">
        <v>18</v>
      </c>
      <c r="AB84" s="150">
        <v>43</v>
      </c>
      <c r="AC84" s="150"/>
      <c r="AD84" s="150"/>
      <c r="AE84" s="150"/>
      <c r="AF84" s="150"/>
      <c r="AG84" s="150"/>
      <c r="AH84" s="150"/>
      <c r="AI84" s="134"/>
      <c r="AJ84" s="150"/>
      <c r="AK84" s="233"/>
    </row>
    <row r="85" spans="1:37" ht="15" customHeight="1">
      <c r="C85" s="161"/>
      <c r="D85" s="162"/>
      <c r="E85" s="237"/>
      <c r="F85" s="333" t="s">
        <v>181</v>
      </c>
      <c r="G85" s="334"/>
      <c r="H85" s="334"/>
      <c r="I85" s="335"/>
      <c r="J85" s="133"/>
      <c r="K85" s="138">
        <v>2</v>
      </c>
      <c r="L85" s="140">
        <v>4</v>
      </c>
      <c r="M85" s="136"/>
      <c r="N85" s="144" t="s">
        <v>69</v>
      </c>
      <c r="O85" s="138"/>
      <c r="P85" s="138"/>
      <c r="Q85" s="145"/>
      <c r="R85" s="145"/>
      <c r="S85" s="145"/>
      <c r="T85" s="145"/>
      <c r="U85" s="145"/>
      <c r="V85" s="139"/>
      <c r="W85" s="133" t="s">
        <v>182</v>
      </c>
      <c r="X85" s="141" t="s">
        <v>165</v>
      </c>
      <c r="Y85" s="136" t="s">
        <v>183</v>
      </c>
      <c r="Z85" s="154">
        <v>19</v>
      </c>
      <c r="AA85" s="150">
        <v>20</v>
      </c>
      <c r="AB85" s="150"/>
      <c r="AC85" s="150"/>
      <c r="AD85" s="150"/>
      <c r="AE85" s="150"/>
      <c r="AF85" s="150"/>
      <c r="AG85" s="150"/>
      <c r="AH85" s="150"/>
      <c r="AI85" s="134"/>
      <c r="AJ85" s="150"/>
      <c r="AK85" s="233"/>
    </row>
    <row r="86" spans="1:37" ht="15" customHeight="1">
      <c r="C86" s="162"/>
      <c r="D86" s="162"/>
      <c r="E86" s="237"/>
      <c r="F86" s="333" t="s">
        <v>184</v>
      </c>
      <c r="G86" s="334"/>
      <c r="H86" s="334"/>
      <c r="I86" s="335"/>
      <c r="J86" s="133"/>
      <c r="K86" s="138">
        <v>2</v>
      </c>
      <c r="L86" s="135">
        <v>5</v>
      </c>
      <c r="M86" s="136"/>
      <c r="N86" s="144" t="s">
        <v>185</v>
      </c>
      <c r="O86" s="145"/>
      <c r="P86" s="145"/>
      <c r="Q86" s="146"/>
      <c r="R86" s="146"/>
      <c r="S86" s="147"/>
      <c r="T86" s="147"/>
      <c r="U86" s="147"/>
      <c r="V86" s="139"/>
      <c r="W86" s="295" t="s">
        <v>170</v>
      </c>
      <c r="X86" s="143" t="s">
        <v>186</v>
      </c>
      <c r="Y86" s="136" t="s">
        <v>161</v>
      </c>
      <c r="Z86" s="154">
        <v>21</v>
      </c>
      <c r="AA86" s="150">
        <v>46</v>
      </c>
      <c r="AB86" s="150"/>
      <c r="AC86" s="150"/>
      <c r="AD86" s="150"/>
      <c r="AE86" s="150"/>
      <c r="AF86" s="150"/>
      <c r="AG86" s="150"/>
      <c r="AH86" s="150"/>
      <c r="AI86" s="134"/>
      <c r="AJ86" s="150"/>
      <c r="AK86" s="233"/>
    </row>
    <row r="87" spans="1:37" ht="15" customHeight="1">
      <c r="B87" s="163"/>
      <c r="C87" s="161"/>
      <c r="D87" s="162"/>
      <c r="E87" s="237"/>
      <c r="F87" s="333" t="s">
        <v>187</v>
      </c>
      <c r="G87" s="334"/>
      <c r="H87" s="334"/>
      <c r="I87" s="335"/>
      <c r="J87" s="133"/>
      <c r="K87" s="138">
        <v>2</v>
      </c>
      <c r="L87" s="135">
        <v>6</v>
      </c>
      <c r="M87" s="136"/>
      <c r="N87" s="137" t="s">
        <v>188</v>
      </c>
      <c r="O87" s="146"/>
      <c r="P87" s="146"/>
      <c r="Q87" s="148"/>
      <c r="R87" s="141"/>
      <c r="S87" s="149"/>
      <c r="T87" s="149"/>
      <c r="U87" s="149"/>
      <c r="V87" s="139"/>
      <c r="W87" s="133" t="s">
        <v>174</v>
      </c>
      <c r="X87" s="141" t="s">
        <v>162</v>
      </c>
      <c r="Y87" s="136" t="s">
        <v>189</v>
      </c>
      <c r="Z87" s="154">
        <v>22</v>
      </c>
      <c r="AA87" s="150">
        <v>23</v>
      </c>
      <c r="AB87" s="150">
        <v>24</v>
      </c>
      <c r="AC87" s="150"/>
      <c r="AD87" s="150"/>
      <c r="AE87" s="150"/>
      <c r="AF87" s="150"/>
      <c r="AG87" s="150"/>
      <c r="AH87" s="150"/>
      <c r="AI87" s="134"/>
      <c r="AJ87" s="150"/>
      <c r="AK87" s="233"/>
    </row>
    <row r="88" spans="1:37" ht="15" customHeight="1">
      <c r="C88" s="161"/>
      <c r="D88" s="162"/>
      <c r="E88" s="237"/>
      <c r="F88" s="333" t="s">
        <v>190</v>
      </c>
      <c r="G88" s="334"/>
      <c r="H88" s="334"/>
      <c r="I88" s="335"/>
      <c r="J88" s="133"/>
      <c r="K88" s="142">
        <v>2</v>
      </c>
      <c r="L88" s="135">
        <v>7</v>
      </c>
      <c r="M88" s="136"/>
      <c r="N88" s="137" t="s">
        <v>191</v>
      </c>
      <c r="O88" s="148"/>
      <c r="P88" s="148"/>
      <c r="Q88" s="148"/>
      <c r="R88" s="148"/>
      <c r="S88" s="149"/>
      <c r="T88" s="149"/>
      <c r="U88" s="149"/>
      <c r="V88" s="139"/>
      <c r="W88" s="133" t="s">
        <v>192</v>
      </c>
      <c r="X88" s="141" t="s">
        <v>180</v>
      </c>
      <c r="Y88" s="136" t="s">
        <v>183</v>
      </c>
      <c r="Z88" s="154">
        <v>25</v>
      </c>
      <c r="AA88" s="150">
        <v>26</v>
      </c>
      <c r="AB88" s="150"/>
      <c r="AC88" s="150"/>
      <c r="AD88" s="150"/>
      <c r="AE88" s="150"/>
      <c r="AF88" s="150"/>
      <c r="AG88" s="150"/>
      <c r="AH88" s="150"/>
      <c r="AI88" s="134"/>
      <c r="AJ88" s="150"/>
      <c r="AK88" s="233"/>
    </row>
    <row r="89" spans="1:37" ht="15" customHeight="1">
      <c r="C89" s="67"/>
      <c r="D89" s="113"/>
      <c r="E89" s="238"/>
      <c r="F89" s="333" t="s">
        <v>193</v>
      </c>
      <c r="G89" s="334"/>
      <c r="H89" s="334"/>
      <c r="I89" s="335"/>
      <c r="J89" s="133"/>
      <c r="K89" s="138">
        <v>2</v>
      </c>
      <c r="L89" s="140">
        <v>8</v>
      </c>
      <c r="M89" s="136"/>
      <c r="N89" s="137" t="s">
        <v>194</v>
      </c>
      <c r="O89" s="148"/>
      <c r="P89" s="148"/>
      <c r="Q89" s="141"/>
      <c r="R89" s="141"/>
      <c r="S89" s="141"/>
      <c r="T89" s="141"/>
      <c r="U89" s="141"/>
      <c r="V89" s="139"/>
      <c r="W89" s="133" t="s">
        <v>162</v>
      </c>
      <c r="X89" s="141" t="s">
        <v>161</v>
      </c>
      <c r="Y89" s="136" t="s">
        <v>195</v>
      </c>
      <c r="Z89" s="154">
        <v>27</v>
      </c>
      <c r="AA89" s="150">
        <v>28</v>
      </c>
      <c r="AB89" s="150">
        <v>29</v>
      </c>
      <c r="AC89" s="150">
        <v>30</v>
      </c>
      <c r="AD89" s="150">
        <v>33</v>
      </c>
      <c r="AE89" s="150">
        <v>34</v>
      </c>
      <c r="AF89" s="150">
        <v>35</v>
      </c>
      <c r="AG89" s="150">
        <v>37</v>
      </c>
      <c r="AH89" s="150">
        <v>45</v>
      </c>
      <c r="AI89" s="134"/>
      <c r="AJ89" s="150"/>
      <c r="AK89" s="233"/>
    </row>
    <row r="90" spans="1:37" ht="15" customHeight="1">
      <c r="E90" s="239"/>
      <c r="F90" s="333" t="s">
        <v>196</v>
      </c>
      <c r="G90" s="334"/>
      <c r="H90" s="334"/>
      <c r="I90" s="335"/>
      <c r="J90" s="133"/>
      <c r="K90" s="150">
        <v>2</v>
      </c>
      <c r="L90" s="140">
        <v>9</v>
      </c>
      <c r="M90" s="136"/>
      <c r="N90" s="144" t="s">
        <v>197</v>
      </c>
      <c r="O90" s="141"/>
      <c r="P90" s="141"/>
      <c r="Q90" s="141"/>
      <c r="R90" s="141"/>
      <c r="S90" s="141"/>
      <c r="T90" s="141"/>
      <c r="U90" s="141"/>
      <c r="V90" s="136"/>
      <c r="W90" s="133" t="s">
        <v>192</v>
      </c>
      <c r="X90" s="141" t="s">
        <v>180</v>
      </c>
      <c r="Y90" s="136" t="s">
        <v>195</v>
      </c>
      <c r="Z90" s="154"/>
      <c r="AA90" s="150"/>
      <c r="AB90" s="150"/>
      <c r="AC90" s="150"/>
      <c r="AD90" s="150"/>
      <c r="AE90" s="150"/>
      <c r="AF90" s="150"/>
      <c r="AG90" s="150"/>
      <c r="AH90" s="150"/>
      <c r="AI90" s="134"/>
      <c r="AJ90" s="150"/>
      <c r="AK90" s="233"/>
    </row>
    <row r="91" spans="1:37" ht="15" customHeight="1">
      <c r="E91" s="239"/>
      <c r="F91" s="333" t="s">
        <v>198</v>
      </c>
      <c r="G91" s="334"/>
      <c r="H91" s="334"/>
      <c r="I91" s="335"/>
      <c r="J91" s="133"/>
      <c r="K91" s="138">
        <v>4</v>
      </c>
      <c r="L91" s="140">
        <v>0</v>
      </c>
      <c r="M91" s="136"/>
      <c r="N91" s="151" t="s">
        <v>199</v>
      </c>
      <c r="O91" s="138"/>
      <c r="P91" s="138"/>
      <c r="Q91" s="138"/>
      <c r="R91" s="138"/>
      <c r="S91" s="138"/>
      <c r="T91" s="138"/>
      <c r="U91" s="141"/>
      <c r="V91" s="139"/>
      <c r="W91" s="133" t="s">
        <v>174</v>
      </c>
      <c r="X91" s="141" t="s">
        <v>161</v>
      </c>
      <c r="Y91" s="136" t="s">
        <v>183</v>
      </c>
      <c r="Z91" s="154">
        <v>10</v>
      </c>
      <c r="AA91" s="150">
        <v>13</v>
      </c>
      <c r="AB91" s="150"/>
      <c r="AC91" s="150"/>
      <c r="AD91" s="150"/>
      <c r="AE91" s="150"/>
      <c r="AF91" s="150"/>
      <c r="AG91" s="150"/>
      <c r="AH91" s="150"/>
      <c r="AI91" s="134"/>
      <c r="AJ91" s="150"/>
      <c r="AK91" s="233"/>
    </row>
    <row r="92" spans="1:37" ht="15" customHeight="1">
      <c r="E92" s="239"/>
      <c r="F92" s="333" t="s">
        <v>200</v>
      </c>
      <c r="G92" s="334"/>
      <c r="H92" s="334"/>
      <c r="I92" s="335"/>
      <c r="J92" s="133"/>
      <c r="K92" s="134">
        <v>4</v>
      </c>
      <c r="L92" s="135">
        <v>1</v>
      </c>
      <c r="M92" s="136"/>
      <c r="N92" s="137" t="s">
        <v>201</v>
      </c>
      <c r="O92" s="143"/>
      <c r="P92" s="143"/>
      <c r="Q92" s="143"/>
      <c r="R92" s="143"/>
      <c r="S92" s="143"/>
      <c r="T92" s="143"/>
      <c r="U92" s="142"/>
      <c r="V92" s="139"/>
      <c r="W92" s="295" t="s">
        <v>160</v>
      </c>
      <c r="X92" s="143" t="s">
        <v>202</v>
      </c>
      <c r="Y92" s="173" t="s">
        <v>160</v>
      </c>
      <c r="Z92" s="154">
        <v>11</v>
      </c>
      <c r="AA92" s="150"/>
      <c r="AB92" s="150"/>
      <c r="AC92" s="150"/>
      <c r="AD92" s="150"/>
      <c r="AE92" s="150"/>
      <c r="AF92" s="150"/>
      <c r="AG92" s="150"/>
      <c r="AH92" s="150"/>
      <c r="AI92" s="134"/>
      <c r="AJ92" s="150"/>
      <c r="AK92" s="233"/>
    </row>
    <row r="93" spans="1:37" ht="15" customHeight="1">
      <c r="E93" s="239"/>
      <c r="F93" s="333" t="s">
        <v>203</v>
      </c>
      <c r="G93" s="334"/>
      <c r="H93" s="334"/>
      <c r="I93" s="335"/>
      <c r="J93" s="133"/>
      <c r="K93" s="134">
        <v>4</v>
      </c>
      <c r="L93" s="135">
        <v>2</v>
      </c>
      <c r="M93" s="136"/>
      <c r="N93" s="137" t="s">
        <v>204</v>
      </c>
      <c r="O93" s="143"/>
      <c r="P93" s="143"/>
      <c r="Q93" s="143"/>
      <c r="R93" s="143"/>
      <c r="S93" s="143"/>
      <c r="T93" s="142"/>
      <c r="U93" s="141"/>
      <c r="V93" s="139"/>
      <c r="W93" s="133" t="s">
        <v>160</v>
      </c>
      <c r="X93" s="141" t="s">
        <v>170</v>
      </c>
      <c r="Y93" s="136" t="s">
        <v>166</v>
      </c>
      <c r="Z93" s="154">
        <v>12</v>
      </c>
      <c r="AA93" s="150"/>
      <c r="AB93" s="150"/>
      <c r="AC93" s="150"/>
      <c r="AD93" s="150"/>
      <c r="AE93" s="150"/>
      <c r="AF93" s="150"/>
      <c r="AG93" s="150"/>
      <c r="AH93" s="150"/>
      <c r="AI93" s="134"/>
      <c r="AJ93" s="150"/>
      <c r="AK93" s="233"/>
    </row>
    <row r="94" spans="1:37" ht="15.75" customHeight="1">
      <c r="E94" s="240"/>
      <c r="F94" s="336" t="s">
        <v>205</v>
      </c>
      <c r="G94" s="337"/>
      <c r="H94" s="337"/>
      <c r="I94" s="338"/>
      <c r="J94" s="241"/>
      <c r="K94" s="242">
        <v>4</v>
      </c>
      <c r="L94" s="243">
        <v>3</v>
      </c>
      <c r="M94" s="244"/>
      <c r="N94" s="245" t="s">
        <v>206</v>
      </c>
      <c r="O94" s="242"/>
      <c r="P94" s="242"/>
      <c r="Q94" s="242"/>
      <c r="R94" s="242"/>
      <c r="S94" s="242"/>
      <c r="T94" s="242"/>
      <c r="U94" s="246"/>
      <c r="V94" s="244"/>
      <c r="W94" s="241" t="s">
        <v>207</v>
      </c>
      <c r="X94" s="246" t="s">
        <v>186</v>
      </c>
      <c r="Y94" s="244" t="s">
        <v>160</v>
      </c>
      <c r="Z94" s="247"/>
      <c r="AA94" s="248"/>
      <c r="AB94" s="249"/>
      <c r="AC94" s="249"/>
      <c r="AD94" s="249"/>
      <c r="AE94" s="249"/>
      <c r="AF94" s="249"/>
      <c r="AG94" s="250"/>
      <c r="AH94" s="250"/>
      <c r="AI94" s="250"/>
      <c r="AJ94" s="250"/>
      <c r="AK94" s="251"/>
    </row>
    <row r="95" spans="1:37">
      <c r="R95" s="8"/>
      <c r="S95" s="66"/>
      <c r="T95" s="66"/>
    </row>
    <row r="96" spans="1:37">
      <c r="R96" s="8"/>
      <c r="S96" s="66"/>
      <c r="T96" s="66"/>
    </row>
    <row r="100" spans="5:5">
      <c r="E100" s="65"/>
    </row>
  </sheetData>
  <mergeCells count="49">
    <mergeCell ref="B5:B13"/>
    <mergeCell ref="B14:B17"/>
    <mergeCell ref="Z50:AA50"/>
    <mergeCell ref="AH3:AK3"/>
    <mergeCell ref="F3:I3"/>
    <mergeCell ref="J3:M3"/>
    <mergeCell ref="N3:Q3"/>
    <mergeCell ref="R3:U3"/>
    <mergeCell ref="V3:Y3"/>
    <mergeCell ref="Z3:AC3"/>
    <mergeCell ref="AD3:AG3"/>
    <mergeCell ref="D3:D4"/>
    <mergeCell ref="J47:K47"/>
    <mergeCell ref="R48:S48"/>
    <mergeCell ref="Z49:AA49"/>
    <mergeCell ref="B18:B34"/>
    <mergeCell ref="B35:B44"/>
    <mergeCell ref="B45:B46"/>
    <mergeCell ref="F79:I79"/>
    <mergeCell ref="F80:I80"/>
    <mergeCell ref="F81:I81"/>
    <mergeCell ref="F82:I82"/>
    <mergeCell ref="B47:B50"/>
    <mergeCell ref="F83:I83"/>
    <mergeCell ref="F84:I84"/>
    <mergeCell ref="F85:I85"/>
    <mergeCell ref="F59:AI59"/>
    <mergeCell ref="D52:E52"/>
    <mergeCell ref="D57:E57"/>
    <mergeCell ref="F60:AI77"/>
    <mergeCell ref="F86:I86"/>
    <mergeCell ref="F87:I87"/>
    <mergeCell ref="F93:I93"/>
    <mergeCell ref="F94:I94"/>
    <mergeCell ref="F88:I88"/>
    <mergeCell ref="F89:I89"/>
    <mergeCell ref="F90:I90"/>
    <mergeCell ref="F91:I91"/>
    <mergeCell ref="F92:I92"/>
    <mergeCell ref="A3:A4"/>
    <mergeCell ref="B3:B4"/>
    <mergeCell ref="C3:C4"/>
    <mergeCell ref="E3:E4"/>
    <mergeCell ref="AL3:AL4"/>
    <mergeCell ref="AL52:AM52"/>
    <mergeCell ref="D53:E53"/>
    <mergeCell ref="D54:E54"/>
    <mergeCell ref="D55:E55"/>
    <mergeCell ref="D56:E56"/>
  </mergeCells>
  <phoneticPr fontId="2" type="noConversion"/>
  <pageMargins left="0.19685039370078741" right="0.19685039370078741" top="0.19685039370078741" bottom="0.19685039370078741" header="0.31496062992125984" footer="0.31496062992125984"/>
  <pageSetup paperSize="8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AM96"/>
  <sheetViews>
    <sheetView showGridLines="0" zoomScale="80" zoomScaleNormal="80" workbookViewId="0">
      <selection sqref="A1:AN98"/>
    </sheetView>
  </sheetViews>
  <sheetFormatPr defaultColWidth="9.140625" defaultRowHeight="12.75"/>
  <cols>
    <col min="1" max="1" width="2.85546875" style="64" customWidth="1"/>
    <col min="2" max="2" width="9.7109375" style="8" customWidth="1"/>
    <col min="3" max="3" width="37.140625" style="8" customWidth="1"/>
    <col min="4" max="4" width="3.5703125" style="65" customWidth="1"/>
    <col min="5" max="5" width="18.85546875" style="66" customWidth="1"/>
    <col min="6" max="37" width="2.7109375" style="64" customWidth="1"/>
    <col min="38" max="38" width="52.7109375" style="8" customWidth="1"/>
    <col min="39" max="39" width="4" style="8" customWidth="1"/>
    <col min="40" max="16384" width="9.140625" style="8"/>
  </cols>
  <sheetData>
    <row r="1" spans="1:38" s="6" customFormat="1" ht="20.25">
      <c r="A1" s="180"/>
      <c r="C1" s="187" t="s">
        <v>0</v>
      </c>
      <c r="D1" s="190" t="s">
        <v>1</v>
      </c>
      <c r="E1" s="182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91" t="s">
        <v>2</v>
      </c>
      <c r="S1" s="180"/>
      <c r="T1" s="180"/>
      <c r="U1" s="180"/>
      <c r="V1" s="180"/>
      <c r="W1" s="180"/>
      <c r="X1" s="183"/>
      <c r="Y1" s="180"/>
      <c r="Z1" s="180"/>
      <c r="AA1" s="180"/>
      <c r="AB1" s="180"/>
      <c r="AC1" s="180"/>
      <c r="AD1" s="180"/>
      <c r="AE1" s="180"/>
      <c r="AF1" s="180"/>
      <c r="AG1" s="180"/>
      <c r="AH1" s="180"/>
      <c r="AI1" s="180"/>
      <c r="AJ1" s="180"/>
      <c r="AK1" s="180"/>
      <c r="AL1" s="181" t="s">
        <v>3</v>
      </c>
    </row>
    <row r="2" spans="1:38" s="7" customFormat="1" ht="20.25">
      <c r="A2" s="184"/>
      <c r="C2" s="181" t="s">
        <v>208</v>
      </c>
      <c r="D2" s="185"/>
      <c r="E2" s="186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  <c r="AD2" s="184"/>
      <c r="AE2" s="184"/>
      <c r="AF2" s="184"/>
      <c r="AG2" s="184"/>
      <c r="AH2" s="184"/>
      <c r="AI2" s="184"/>
      <c r="AJ2" s="184"/>
      <c r="AK2" s="184"/>
      <c r="AL2" s="187"/>
    </row>
    <row r="3" spans="1:38" ht="14.1" customHeight="1">
      <c r="A3" s="327" t="s">
        <v>5</v>
      </c>
      <c r="B3" s="329" t="s">
        <v>6</v>
      </c>
      <c r="C3" s="329" t="s">
        <v>7</v>
      </c>
      <c r="D3" s="329" t="s">
        <v>8</v>
      </c>
      <c r="E3" s="329" t="s">
        <v>9</v>
      </c>
      <c r="F3" s="369" t="s">
        <v>10</v>
      </c>
      <c r="G3" s="369"/>
      <c r="H3" s="369"/>
      <c r="I3" s="370"/>
      <c r="J3" s="371" t="s">
        <v>11</v>
      </c>
      <c r="K3" s="369"/>
      <c r="L3" s="369"/>
      <c r="M3" s="370"/>
      <c r="N3" s="371" t="s">
        <v>12</v>
      </c>
      <c r="O3" s="369"/>
      <c r="P3" s="369"/>
      <c r="Q3" s="370"/>
      <c r="R3" s="371" t="s">
        <v>13</v>
      </c>
      <c r="S3" s="369"/>
      <c r="T3" s="369"/>
      <c r="U3" s="370"/>
      <c r="V3" s="371" t="s">
        <v>14</v>
      </c>
      <c r="W3" s="369"/>
      <c r="X3" s="369"/>
      <c r="Y3" s="370"/>
      <c r="Z3" s="371" t="s">
        <v>15</v>
      </c>
      <c r="AA3" s="369"/>
      <c r="AB3" s="369"/>
      <c r="AC3" s="370"/>
      <c r="AD3" s="366" t="s">
        <v>16</v>
      </c>
      <c r="AE3" s="367"/>
      <c r="AF3" s="367"/>
      <c r="AG3" s="367"/>
      <c r="AH3" s="366" t="s">
        <v>17</v>
      </c>
      <c r="AI3" s="367"/>
      <c r="AJ3" s="367"/>
      <c r="AK3" s="368"/>
      <c r="AL3" s="331" t="s">
        <v>18</v>
      </c>
    </row>
    <row r="4" spans="1:38" ht="14.1" customHeight="1">
      <c r="A4" s="328"/>
      <c r="B4" s="330"/>
      <c r="C4" s="330"/>
      <c r="D4" s="330"/>
      <c r="E4" s="330"/>
      <c r="F4" s="264" t="s">
        <v>19</v>
      </c>
      <c r="G4" s="264" t="s">
        <v>20</v>
      </c>
      <c r="H4" s="264" t="s">
        <v>21</v>
      </c>
      <c r="I4" s="265" t="s">
        <v>22</v>
      </c>
      <c r="J4" s="264" t="s">
        <v>19</v>
      </c>
      <c r="K4" s="264" t="s">
        <v>20</v>
      </c>
      <c r="L4" s="264" t="s">
        <v>21</v>
      </c>
      <c r="M4" s="265" t="s">
        <v>22</v>
      </c>
      <c r="N4" s="264" t="s">
        <v>19</v>
      </c>
      <c r="O4" s="264" t="s">
        <v>20</v>
      </c>
      <c r="P4" s="264" t="s">
        <v>21</v>
      </c>
      <c r="Q4" s="265" t="s">
        <v>22</v>
      </c>
      <c r="R4" s="264" t="s">
        <v>19</v>
      </c>
      <c r="S4" s="264" t="s">
        <v>20</v>
      </c>
      <c r="T4" s="264" t="s">
        <v>21</v>
      </c>
      <c r="U4" s="265" t="s">
        <v>22</v>
      </c>
      <c r="V4" s="264" t="s">
        <v>19</v>
      </c>
      <c r="W4" s="264" t="s">
        <v>20</v>
      </c>
      <c r="X4" s="264" t="s">
        <v>21</v>
      </c>
      <c r="Y4" s="265" t="s">
        <v>22</v>
      </c>
      <c r="Z4" s="264" t="s">
        <v>19</v>
      </c>
      <c r="AA4" s="264" t="s">
        <v>20</v>
      </c>
      <c r="AB4" s="264" t="s">
        <v>21</v>
      </c>
      <c r="AC4" s="265" t="s">
        <v>22</v>
      </c>
      <c r="AD4" s="264" t="s">
        <v>19</v>
      </c>
      <c r="AE4" s="264" t="s">
        <v>20</v>
      </c>
      <c r="AF4" s="264" t="s">
        <v>21</v>
      </c>
      <c r="AG4" s="265" t="s">
        <v>22</v>
      </c>
      <c r="AH4" s="264" t="s">
        <v>19</v>
      </c>
      <c r="AI4" s="264" t="s">
        <v>20</v>
      </c>
      <c r="AJ4" s="264" t="s">
        <v>21</v>
      </c>
      <c r="AK4" s="265" t="s">
        <v>22</v>
      </c>
      <c r="AL4" s="332"/>
    </row>
    <row r="5" spans="1:38" ht="14.1" customHeight="1">
      <c r="A5" s="188">
        <v>1</v>
      </c>
      <c r="B5" s="359" t="s">
        <v>23</v>
      </c>
      <c r="C5" s="49" t="s">
        <v>24</v>
      </c>
      <c r="D5" s="192" t="s">
        <v>25</v>
      </c>
      <c r="E5" s="164" t="s">
        <v>26</v>
      </c>
      <c r="F5" s="21">
        <v>4</v>
      </c>
      <c r="G5" s="25">
        <v>4</v>
      </c>
      <c r="H5" s="25" t="s">
        <v>27</v>
      </c>
      <c r="I5" s="27">
        <v>8</v>
      </c>
      <c r="J5" s="21"/>
      <c r="K5" s="25"/>
      <c r="L5" s="25"/>
      <c r="M5" s="27"/>
      <c r="N5" s="21"/>
      <c r="O5" s="25"/>
      <c r="P5" s="25"/>
      <c r="Q5" s="27"/>
      <c r="R5" s="21"/>
      <c r="S5" s="25"/>
      <c r="T5" s="25"/>
      <c r="U5" s="27"/>
      <c r="V5" s="21"/>
      <c r="W5" s="25"/>
      <c r="X5" s="25"/>
      <c r="Y5" s="27"/>
      <c r="Z5" s="21"/>
      <c r="AA5" s="25"/>
      <c r="AB5" s="25"/>
      <c r="AC5" s="27"/>
      <c r="AD5" s="21"/>
      <c r="AE5" s="25"/>
      <c r="AF5" s="25"/>
      <c r="AG5" s="26"/>
      <c r="AH5" s="189"/>
      <c r="AI5" s="26"/>
      <c r="AJ5" s="26"/>
      <c r="AK5" s="27"/>
      <c r="AL5" s="14"/>
    </row>
    <row r="6" spans="1:38" ht="14.1" customHeight="1">
      <c r="A6" s="9">
        <v>2</v>
      </c>
      <c r="B6" s="359"/>
      <c r="C6" s="10" t="s">
        <v>28</v>
      </c>
      <c r="D6" s="193" t="s">
        <v>25</v>
      </c>
      <c r="E6" s="164" t="s">
        <v>29</v>
      </c>
      <c r="F6" s="177"/>
      <c r="G6" s="11"/>
      <c r="H6" s="11"/>
      <c r="I6" s="12"/>
      <c r="J6" s="177">
        <v>2</v>
      </c>
      <c r="K6" s="11">
        <v>4</v>
      </c>
      <c r="L6" s="11" t="s">
        <v>27</v>
      </c>
      <c r="M6" s="12">
        <v>6</v>
      </c>
      <c r="N6" s="177"/>
      <c r="O6" s="11"/>
      <c r="P6" s="11"/>
      <c r="Q6" s="12"/>
      <c r="R6" s="177"/>
      <c r="S6" s="11"/>
      <c r="T6" s="11"/>
      <c r="U6" s="12"/>
      <c r="V6" s="177"/>
      <c r="W6" s="11"/>
      <c r="X6" s="11"/>
      <c r="Y6" s="12"/>
      <c r="Z6" s="177"/>
      <c r="AA6" s="11"/>
      <c r="AB6" s="11"/>
      <c r="AC6" s="12"/>
      <c r="AD6" s="177"/>
      <c r="AE6" s="11"/>
      <c r="AF6" s="11"/>
      <c r="AG6" s="13"/>
      <c r="AH6" s="295"/>
      <c r="AI6" s="13"/>
      <c r="AJ6" s="13"/>
      <c r="AK6" s="12"/>
      <c r="AL6" s="15" t="s">
        <v>24</v>
      </c>
    </row>
    <row r="7" spans="1:38" ht="14.1" customHeight="1">
      <c r="A7" s="9">
        <v>3</v>
      </c>
      <c r="B7" s="359"/>
      <c r="C7" s="49" t="s">
        <v>30</v>
      </c>
      <c r="D7" s="192" t="s">
        <v>25</v>
      </c>
      <c r="E7" s="164" t="s">
        <v>31</v>
      </c>
      <c r="F7" s="21">
        <v>0</v>
      </c>
      <c r="G7" s="25">
        <v>4</v>
      </c>
      <c r="H7" s="25" t="s">
        <v>32</v>
      </c>
      <c r="I7" s="27">
        <v>4</v>
      </c>
      <c r="J7" s="30"/>
      <c r="K7" s="11"/>
      <c r="L7" s="11"/>
      <c r="M7" s="12"/>
      <c r="N7" s="177"/>
      <c r="O7" s="11"/>
      <c r="P7" s="11"/>
      <c r="Q7" s="12"/>
      <c r="R7" s="177"/>
      <c r="S7" s="11"/>
      <c r="T7" s="11"/>
      <c r="U7" s="12"/>
      <c r="V7" s="177"/>
      <c r="W7" s="11"/>
      <c r="X7" s="11"/>
      <c r="Y7" s="12"/>
      <c r="Z7" s="177"/>
      <c r="AA7" s="11"/>
      <c r="AB7" s="11"/>
      <c r="AC7" s="12"/>
      <c r="AD7" s="177"/>
      <c r="AE7" s="11"/>
      <c r="AF7" s="11"/>
      <c r="AG7" s="13"/>
      <c r="AH7" s="295"/>
      <c r="AI7" s="13"/>
      <c r="AJ7" s="13"/>
      <c r="AK7" s="12"/>
      <c r="AL7" s="15"/>
    </row>
    <row r="8" spans="1:38" ht="14.1" customHeight="1">
      <c r="A8" s="9">
        <v>4</v>
      </c>
      <c r="B8" s="359"/>
      <c r="C8" s="49" t="s">
        <v>33</v>
      </c>
      <c r="D8" s="192" t="s">
        <v>34</v>
      </c>
      <c r="E8" s="164" t="s">
        <v>35</v>
      </c>
      <c r="F8" s="177">
        <v>0</v>
      </c>
      <c r="G8" s="11">
        <v>4</v>
      </c>
      <c r="H8" s="11" t="s">
        <v>32</v>
      </c>
      <c r="I8" s="12">
        <v>4</v>
      </c>
      <c r="J8" s="28"/>
      <c r="K8" s="25"/>
      <c r="L8" s="25"/>
      <c r="M8" s="26"/>
      <c r="N8" s="28"/>
      <c r="O8" s="25"/>
      <c r="P8" s="25"/>
      <c r="Q8" s="26"/>
      <c r="R8" s="28"/>
      <c r="S8" s="25"/>
      <c r="T8" s="25"/>
      <c r="U8" s="26"/>
      <c r="V8" s="28"/>
      <c r="W8" s="25"/>
      <c r="X8" s="25"/>
      <c r="Y8" s="27"/>
      <c r="Z8" s="21"/>
      <c r="AA8" s="25"/>
      <c r="AB8" s="25"/>
      <c r="AC8" s="27"/>
      <c r="AD8" s="28"/>
      <c r="AE8" s="25"/>
      <c r="AF8" s="25"/>
      <c r="AG8" s="27"/>
      <c r="AH8" s="22"/>
      <c r="AI8" s="26"/>
      <c r="AJ8" s="26"/>
      <c r="AK8" s="27"/>
      <c r="AL8" s="95"/>
    </row>
    <row r="9" spans="1:38" ht="14.1" customHeight="1">
      <c r="A9" s="9">
        <v>5</v>
      </c>
      <c r="B9" s="359"/>
      <c r="C9" s="10" t="s">
        <v>36</v>
      </c>
      <c r="D9" s="101">
        <v>20</v>
      </c>
      <c r="E9" s="165" t="s">
        <v>37</v>
      </c>
      <c r="F9" s="177">
        <v>4</v>
      </c>
      <c r="G9" s="11">
        <v>2</v>
      </c>
      <c r="H9" s="11" t="s">
        <v>32</v>
      </c>
      <c r="I9" s="12">
        <v>8</v>
      </c>
      <c r="J9" s="177"/>
      <c r="K9" s="11"/>
      <c r="L9" s="11"/>
      <c r="M9" s="12"/>
      <c r="N9" s="35"/>
      <c r="O9" s="36"/>
      <c r="P9" s="36"/>
      <c r="Q9" s="37"/>
      <c r="R9" s="35"/>
      <c r="S9" s="36"/>
      <c r="T9" s="36"/>
      <c r="U9" s="37"/>
      <c r="V9" s="35"/>
      <c r="W9" s="36"/>
      <c r="X9" s="36"/>
      <c r="Y9" s="37"/>
      <c r="Z9" s="35"/>
      <c r="AA9" s="36"/>
      <c r="AB9" s="36"/>
      <c r="AC9" s="37"/>
      <c r="AD9" s="35"/>
      <c r="AE9" s="36"/>
      <c r="AF9" s="36"/>
      <c r="AG9" s="39"/>
      <c r="AH9" s="72"/>
      <c r="AI9" s="39"/>
      <c r="AJ9" s="39"/>
      <c r="AK9" s="37"/>
      <c r="AL9" s="97"/>
    </row>
    <row r="10" spans="1:38" ht="14.1" customHeight="1">
      <c r="A10" s="9">
        <v>6</v>
      </c>
      <c r="B10" s="359"/>
      <c r="C10" s="49" t="s">
        <v>38</v>
      </c>
      <c r="D10" s="103">
        <v>20</v>
      </c>
      <c r="E10" s="165" t="s">
        <v>39</v>
      </c>
      <c r="F10" s="21"/>
      <c r="G10" s="25"/>
      <c r="H10" s="25"/>
      <c r="I10" s="27"/>
      <c r="J10" s="21">
        <v>0</v>
      </c>
      <c r="K10" s="25">
        <v>6</v>
      </c>
      <c r="L10" s="25" t="s">
        <v>27</v>
      </c>
      <c r="M10" s="27">
        <v>8</v>
      </c>
      <c r="N10" s="177"/>
      <c r="O10" s="11"/>
      <c r="P10" s="11"/>
      <c r="Q10" s="12"/>
      <c r="R10" s="177"/>
      <c r="S10" s="11"/>
      <c r="T10" s="11"/>
      <c r="U10" s="12"/>
      <c r="V10" s="177"/>
      <c r="W10" s="11"/>
      <c r="X10" s="11"/>
      <c r="Y10" s="12"/>
      <c r="Z10" s="177"/>
      <c r="AA10" s="11"/>
      <c r="AB10" s="11"/>
      <c r="AC10" s="12"/>
      <c r="AD10" s="177"/>
      <c r="AE10" s="11"/>
      <c r="AF10" s="11"/>
      <c r="AG10" s="13"/>
      <c r="AH10" s="295"/>
      <c r="AI10" s="13"/>
      <c r="AJ10" s="13"/>
      <c r="AK10" s="12"/>
      <c r="AL10" s="14" t="s">
        <v>36</v>
      </c>
    </row>
    <row r="11" spans="1:38" ht="14.1" customHeight="1">
      <c r="A11" s="9">
        <v>7</v>
      </c>
      <c r="B11" s="359"/>
      <c r="C11" s="10" t="s">
        <v>40</v>
      </c>
      <c r="D11" s="101">
        <v>20</v>
      </c>
      <c r="E11" s="165" t="s">
        <v>41</v>
      </c>
      <c r="F11" s="177"/>
      <c r="G11" s="11"/>
      <c r="H11" s="11"/>
      <c r="I11" s="12"/>
      <c r="J11" s="177"/>
      <c r="K11" s="11"/>
      <c r="L11" s="11"/>
      <c r="M11" s="12"/>
      <c r="N11" s="177">
        <v>0</v>
      </c>
      <c r="O11" s="11">
        <v>6</v>
      </c>
      <c r="P11" s="11" t="s">
        <v>27</v>
      </c>
      <c r="Q11" s="12">
        <v>8</v>
      </c>
      <c r="R11" s="177"/>
      <c r="S11" s="11"/>
      <c r="T11" s="11"/>
      <c r="U11" s="12"/>
      <c r="V11" s="177"/>
      <c r="W11" s="11"/>
      <c r="X11" s="11"/>
      <c r="Y11" s="12"/>
      <c r="Z11" s="177"/>
      <c r="AA11" s="11"/>
      <c r="AB11" s="11"/>
      <c r="AC11" s="12"/>
      <c r="AD11" s="177"/>
      <c r="AE11" s="11"/>
      <c r="AF11" s="11"/>
      <c r="AG11" s="13"/>
      <c r="AH11" s="295"/>
      <c r="AI11" s="13"/>
      <c r="AJ11" s="13"/>
      <c r="AK11" s="12"/>
      <c r="AL11" s="15" t="s">
        <v>38</v>
      </c>
    </row>
    <row r="12" spans="1:38" ht="14.1" customHeight="1">
      <c r="A12" s="9">
        <v>8</v>
      </c>
      <c r="B12" s="359"/>
      <c r="C12" s="10" t="s">
        <v>42</v>
      </c>
      <c r="D12" s="101">
        <v>20</v>
      </c>
      <c r="E12" s="165" t="s">
        <v>43</v>
      </c>
      <c r="F12" s="177"/>
      <c r="G12" s="11"/>
      <c r="H12" s="11"/>
      <c r="I12" s="12"/>
      <c r="J12" s="177"/>
      <c r="K12" s="11"/>
      <c r="L12" s="11"/>
      <c r="M12" s="12"/>
      <c r="N12" s="177"/>
      <c r="O12" s="11"/>
      <c r="P12" s="11"/>
      <c r="Q12" s="12"/>
      <c r="R12" s="177">
        <v>0</v>
      </c>
      <c r="S12" s="11">
        <v>4</v>
      </c>
      <c r="T12" s="11" t="s">
        <v>27</v>
      </c>
      <c r="U12" s="12">
        <v>4</v>
      </c>
      <c r="V12" s="177"/>
      <c r="W12" s="11"/>
      <c r="X12" s="11"/>
      <c r="Y12" s="12"/>
      <c r="Z12" s="177"/>
      <c r="AA12" s="11"/>
      <c r="AB12" s="11"/>
      <c r="AC12" s="12"/>
      <c r="AD12" s="177"/>
      <c r="AE12" s="11"/>
      <c r="AF12" s="11"/>
      <c r="AG12" s="13"/>
      <c r="AH12" s="295"/>
      <c r="AI12" s="13"/>
      <c r="AJ12" s="13"/>
      <c r="AK12" s="12"/>
      <c r="AL12" s="15" t="s">
        <v>36</v>
      </c>
    </row>
    <row r="13" spans="1:38" ht="14.1" customHeight="1">
      <c r="A13" s="9">
        <v>9</v>
      </c>
      <c r="B13" s="360"/>
      <c r="C13" s="16" t="s">
        <v>44</v>
      </c>
      <c r="D13" s="105">
        <v>20</v>
      </c>
      <c r="E13" s="166" t="s">
        <v>45</v>
      </c>
      <c r="F13" s="179"/>
      <c r="G13" s="17"/>
      <c r="H13" s="17"/>
      <c r="I13" s="42"/>
      <c r="J13" s="74"/>
      <c r="K13" s="17"/>
      <c r="L13" s="17"/>
      <c r="M13" s="42"/>
      <c r="N13" s="74"/>
      <c r="O13" s="17"/>
      <c r="P13" s="17"/>
      <c r="Q13" s="18"/>
      <c r="R13" s="179"/>
      <c r="S13" s="17"/>
      <c r="T13" s="17"/>
      <c r="U13" s="42"/>
      <c r="V13" s="74">
        <v>0</v>
      </c>
      <c r="W13" s="17">
        <v>4</v>
      </c>
      <c r="X13" s="17" t="s">
        <v>32</v>
      </c>
      <c r="Y13" s="18">
        <v>4</v>
      </c>
      <c r="Z13" s="179"/>
      <c r="AA13" s="17"/>
      <c r="AB13" s="17"/>
      <c r="AC13" s="42"/>
      <c r="AD13" s="74"/>
      <c r="AE13" s="17"/>
      <c r="AF13" s="17"/>
      <c r="AG13" s="18"/>
      <c r="AH13" s="74"/>
      <c r="AI13" s="17"/>
      <c r="AJ13" s="17"/>
      <c r="AK13" s="18"/>
      <c r="AL13" s="15" t="s">
        <v>40</v>
      </c>
    </row>
    <row r="14" spans="1:38" ht="14.1" customHeight="1">
      <c r="A14" s="9">
        <v>10</v>
      </c>
      <c r="B14" s="358" t="s">
        <v>46</v>
      </c>
      <c r="C14" s="110" t="s">
        <v>47</v>
      </c>
      <c r="D14" s="103">
        <v>40</v>
      </c>
      <c r="E14" s="164" t="s">
        <v>48</v>
      </c>
      <c r="F14" s="21"/>
      <c r="G14" s="21"/>
      <c r="H14" s="21"/>
      <c r="I14" s="22"/>
      <c r="J14" s="28">
        <v>1</v>
      </c>
      <c r="K14" s="25">
        <v>3</v>
      </c>
      <c r="L14" s="25" t="s">
        <v>27</v>
      </c>
      <c r="M14" s="27">
        <v>4</v>
      </c>
      <c r="N14" s="109"/>
      <c r="O14" s="84"/>
      <c r="P14" s="84"/>
      <c r="Q14" s="85"/>
      <c r="R14" s="28"/>
      <c r="S14" s="25"/>
      <c r="T14" s="25"/>
      <c r="U14" s="27"/>
      <c r="V14" s="109"/>
      <c r="W14" s="84"/>
      <c r="X14" s="84"/>
      <c r="Y14" s="85"/>
      <c r="Z14" s="116"/>
      <c r="AA14" s="84"/>
      <c r="AB14" s="84"/>
      <c r="AC14" s="85"/>
      <c r="AD14" s="116"/>
      <c r="AE14" s="84"/>
      <c r="AF14" s="84"/>
      <c r="AG14" s="117"/>
      <c r="AH14" s="28"/>
      <c r="AI14" s="25"/>
      <c r="AJ14" s="25"/>
      <c r="AK14" s="27"/>
      <c r="AL14" s="96"/>
    </row>
    <row r="15" spans="1:38" ht="14.1" customHeight="1">
      <c r="A15" s="9">
        <f t="shared" ref="A15:A50" si="0">A14+1</f>
        <v>11</v>
      </c>
      <c r="B15" s="359"/>
      <c r="C15" s="43" t="s">
        <v>49</v>
      </c>
      <c r="D15" s="194">
        <v>41</v>
      </c>
      <c r="E15" s="167" t="s">
        <v>50</v>
      </c>
      <c r="F15" s="177"/>
      <c r="G15" s="11"/>
      <c r="H15" s="11"/>
      <c r="I15" s="13"/>
      <c r="J15" s="30"/>
      <c r="K15" s="11"/>
      <c r="L15" s="11"/>
      <c r="M15" s="13"/>
      <c r="N15" s="30"/>
      <c r="O15" s="11"/>
      <c r="P15" s="11"/>
      <c r="Q15" s="13"/>
      <c r="R15" s="30"/>
      <c r="S15" s="11"/>
      <c r="T15" s="11"/>
      <c r="U15" s="12"/>
      <c r="V15" s="177"/>
      <c r="W15" s="11"/>
      <c r="X15" s="11"/>
      <c r="Y15" s="13"/>
      <c r="Z15" s="30">
        <v>0</v>
      </c>
      <c r="AA15" s="11">
        <v>4</v>
      </c>
      <c r="AB15" s="11" t="s">
        <v>32</v>
      </c>
      <c r="AC15" s="12">
        <v>4</v>
      </c>
      <c r="AD15" s="69"/>
      <c r="AE15" s="68"/>
      <c r="AF15" s="68"/>
      <c r="AG15" s="70"/>
      <c r="AH15" s="30"/>
      <c r="AI15" s="11"/>
      <c r="AJ15" s="11"/>
      <c r="AK15" s="12"/>
      <c r="AL15" s="97"/>
    </row>
    <row r="16" spans="1:38" ht="14.1" customHeight="1">
      <c r="A16" s="9">
        <f t="shared" si="0"/>
        <v>12</v>
      </c>
      <c r="B16" s="359"/>
      <c r="C16" s="110" t="s">
        <v>51</v>
      </c>
      <c r="D16" s="103">
        <v>42</v>
      </c>
      <c r="E16" s="164" t="s">
        <v>52</v>
      </c>
      <c r="F16" s="21"/>
      <c r="G16" s="21"/>
      <c r="H16" s="21"/>
      <c r="I16" s="22"/>
      <c r="J16" s="28"/>
      <c r="K16" s="25"/>
      <c r="L16" s="25"/>
      <c r="M16" s="27"/>
      <c r="N16" s="21"/>
      <c r="O16" s="25"/>
      <c r="P16" s="25"/>
      <c r="Q16" s="26"/>
      <c r="R16" s="28"/>
      <c r="S16" s="25"/>
      <c r="T16" s="25"/>
      <c r="U16" s="27"/>
      <c r="V16" s="21"/>
      <c r="W16" s="25"/>
      <c r="X16" s="25"/>
      <c r="Y16" s="26"/>
      <c r="Z16" s="28"/>
      <c r="AA16" s="25"/>
      <c r="AB16" s="25"/>
      <c r="AC16" s="26"/>
      <c r="AD16" s="69"/>
      <c r="AE16" s="68"/>
      <c r="AF16" s="68"/>
      <c r="AG16" s="70"/>
      <c r="AH16" s="30">
        <v>4</v>
      </c>
      <c r="AI16" s="11">
        <v>0</v>
      </c>
      <c r="AJ16" s="11" t="s">
        <v>27</v>
      </c>
      <c r="AK16" s="12">
        <v>4</v>
      </c>
      <c r="AL16" s="97"/>
    </row>
    <row r="17" spans="1:38" ht="14.1" customHeight="1">
      <c r="A17" s="9">
        <f t="shared" si="0"/>
        <v>13</v>
      </c>
      <c r="B17" s="360"/>
      <c r="C17" s="111" t="s">
        <v>53</v>
      </c>
      <c r="D17" s="195">
        <v>40</v>
      </c>
      <c r="E17" s="168" t="s">
        <v>54</v>
      </c>
      <c r="F17" s="32"/>
      <c r="G17" s="32"/>
      <c r="H17" s="32"/>
      <c r="I17" s="63"/>
      <c r="J17" s="74"/>
      <c r="K17" s="17"/>
      <c r="L17" s="17"/>
      <c r="M17" s="18"/>
      <c r="N17" s="179"/>
      <c r="O17" s="17"/>
      <c r="P17" s="17"/>
      <c r="Q17" s="42"/>
      <c r="R17" s="74"/>
      <c r="S17" s="17"/>
      <c r="T17" s="17"/>
      <c r="U17" s="18"/>
      <c r="V17" s="179"/>
      <c r="W17" s="17"/>
      <c r="X17" s="17"/>
      <c r="Y17" s="42"/>
      <c r="Z17" s="74"/>
      <c r="AA17" s="17"/>
      <c r="AB17" s="17"/>
      <c r="AC17" s="42"/>
      <c r="AD17" s="80"/>
      <c r="AE17" s="81"/>
      <c r="AF17" s="81"/>
      <c r="AG17" s="82"/>
      <c r="AH17" s="74">
        <v>4</v>
      </c>
      <c r="AI17" s="17">
        <v>0</v>
      </c>
      <c r="AJ17" s="17" t="s">
        <v>27</v>
      </c>
      <c r="AK17" s="18">
        <v>4</v>
      </c>
      <c r="AL17" s="98"/>
    </row>
    <row r="18" spans="1:38" ht="14.1" customHeight="1">
      <c r="A18" s="9">
        <f t="shared" si="0"/>
        <v>14</v>
      </c>
      <c r="B18" s="358" t="s">
        <v>55</v>
      </c>
      <c r="C18" s="49" t="s">
        <v>56</v>
      </c>
      <c r="D18" s="99">
        <v>21</v>
      </c>
      <c r="E18" s="164" t="s">
        <v>57</v>
      </c>
      <c r="F18" s="21">
        <v>2</v>
      </c>
      <c r="G18" s="25">
        <v>2</v>
      </c>
      <c r="H18" s="25" t="s">
        <v>32</v>
      </c>
      <c r="I18" s="26">
        <v>4</v>
      </c>
      <c r="J18" s="28"/>
      <c r="K18" s="25"/>
      <c r="L18" s="25"/>
      <c r="M18" s="26"/>
      <c r="N18" s="28"/>
      <c r="O18" s="25"/>
      <c r="P18" s="25"/>
      <c r="Q18" s="26"/>
      <c r="R18" s="28"/>
      <c r="S18" s="25"/>
      <c r="T18" s="25"/>
      <c r="U18" s="26"/>
      <c r="V18" s="28"/>
      <c r="W18" s="25"/>
      <c r="X18" s="25"/>
      <c r="Y18" s="27"/>
      <c r="Z18" s="21"/>
      <c r="AA18" s="25"/>
      <c r="AB18" s="25"/>
      <c r="AC18" s="27"/>
      <c r="AD18" s="28"/>
      <c r="AE18" s="25"/>
      <c r="AF18" s="25"/>
      <c r="AG18" s="27"/>
      <c r="AH18" s="22"/>
      <c r="AI18" s="26"/>
      <c r="AJ18" s="26"/>
      <c r="AK18" s="27"/>
      <c r="AL18" s="14"/>
    </row>
    <row r="19" spans="1:38" ht="14.1" customHeight="1">
      <c r="A19" s="9">
        <f t="shared" si="0"/>
        <v>15</v>
      </c>
      <c r="B19" s="359"/>
      <c r="C19" s="10" t="s">
        <v>58</v>
      </c>
      <c r="D19" s="101">
        <v>21</v>
      </c>
      <c r="E19" s="164" t="s">
        <v>59</v>
      </c>
      <c r="F19" s="177"/>
      <c r="G19" s="11"/>
      <c r="H19" s="11"/>
      <c r="I19" s="13"/>
      <c r="J19" s="30">
        <v>2</v>
      </c>
      <c r="K19" s="11">
        <v>2</v>
      </c>
      <c r="L19" s="11" t="s">
        <v>27</v>
      </c>
      <c r="M19" s="13">
        <v>6</v>
      </c>
      <c r="N19" s="30"/>
      <c r="O19" s="11"/>
      <c r="P19" s="11"/>
      <c r="Q19" s="13"/>
      <c r="R19" s="30"/>
      <c r="S19" s="11"/>
      <c r="T19" s="11"/>
      <c r="U19" s="13"/>
      <c r="V19" s="30"/>
      <c r="W19" s="11"/>
      <c r="X19" s="11"/>
      <c r="Y19" s="12"/>
      <c r="Z19" s="177"/>
      <c r="AA19" s="11"/>
      <c r="AB19" s="11"/>
      <c r="AC19" s="12"/>
      <c r="AD19" s="30"/>
      <c r="AE19" s="11"/>
      <c r="AF19" s="11"/>
      <c r="AG19" s="12"/>
      <c r="AH19" s="143"/>
      <c r="AI19" s="13"/>
      <c r="AJ19" s="13"/>
      <c r="AK19" s="12"/>
      <c r="AL19" s="44" t="s">
        <v>60</v>
      </c>
    </row>
    <row r="20" spans="1:38" ht="14.1" customHeight="1">
      <c r="A20" s="9">
        <f t="shared" si="0"/>
        <v>16</v>
      </c>
      <c r="B20" s="359"/>
      <c r="C20" s="10" t="s">
        <v>61</v>
      </c>
      <c r="D20" s="101">
        <v>22</v>
      </c>
      <c r="E20" s="165" t="s">
        <v>62</v>
      </c>
      <c r="F20" s="177"/>
      <c r="G20" s="11"/>
      <c r="H20" s="11"/>
      <c r="I20" s="13"/>
      <c r="J20" s="30"/>
      <c r="K20" s="11"/>
      <c r="L20" s="11"/>
      <c r="M20" s="13"/>
      <c r="N20" s="30">
        <v>0</v>
      </c>
      <c r="O20" s="11">
        <v>4</v>
      </c>
      <c r="P20" s="11" t="s">
        <v>32</v>
      </c>
      <c r="Q20" s="13">
        <v>4</v>
      </c>
      <c r="R20" s="30"/>
      <c r="S20" s="11"/>
      <c r="T20" s="11"/>
      <c r="U20" s="13"/>
      <c r="V20" s="30"/>
      <c r="W20" s="11"/>
      <c r="X20" s="11"/>
      <c r="Y20" s="12"/>
      <c r="Z20" s="177"/>
      <c r="AA20" s="11"/>
      <c r="AB20" s="11"/>
      <c r="AC20" s="12"/>
      <c r="AD20" s="30"/>
      <c r="AE20" s="11"/>
      <c r="AF20" s="11"/>
      <c r="AG20" s="12"/>
      <c r="AH20" s="143"/>
      <c r="AI20" s="13"/>
      <c r="AJ20" s="13"/>
      <c r="AK20" s="12"/>
      <c r="AL20" s="15" t="s">
        <v>60</v>
      </c>
    </row>
    <row r="21" spans="1:38" ht="14.1" customHeight="1">
      <c r="A21" s="9">
        <f t="shared" si="0"/>
        <v>17</v>
      </c>
      <c r="B21" s="359"/>
      <c r="C21" s="49" t="s">
        <v>63</v>
      </c>
      <c r="D21" s="103">
        <v>23</v>
      </c>
      <c r="E21" s="165" t="s">
        <v>64</v>
      </c>
      <c r="F21" s="109"/>
      <c r="G21" s="84"/>
      <c r="H21" s="84"/>
      <c r="I21" s="85"/>
      <c r="J21" s="28">
        <v>4</v>
      </c>
      <c r="K21" s="25">
        <v>2</v>
      </c>
      <c r="L21" s="25" t="s">
        <v>32</v>
      </c>
      <c r="M21" s="26">
        <v>6</v>
      </c>
      <c r="N21" s="28"/>
      <c r="O21" s="25"/>
      <c r="P21" s="25"/>
      <c r="Q21" s="26"/>
      <c r="R21" s="28"/>
      <c r="S21" s="25"/>
      <c r="T21" s="25"/>
      <c r="U21" s="26"/>
      <c r="V21" s="28"/>
      <c r="W21" s="25"/>
      <c r="X21" s="25"/>
      <c r="Y21" s="27"/>
      <c r="Z21" s="21"/>
      <c r="AA21" s="25"/>
      <c r="AB21" s="25"/>
      <c r="AC21" s="27"/>
      <c r="AD21" s="28"/>
      <c r="AE21" s="25"/>
      <c r="AF21" s="25"/>
      <c r="AG21" s="27"/>
      <c r="AH21" s="22"/>
      <c r="AI21" s="26"/>
      <c r="AJ21" s="26"/>
      <c r="AK21" s="27"/>
      <c r="AL21" s="14" t="s">
        <v>36</v>
      </c>
    </row>
    <row r="22" spans="1:38" ht="14.1" customHeight="1">
      <c r="A22" s="9">
        <f t="shared" si="0"/>
        <v>18</v>
      </c>
      <c r="B22" s="359"/>
      <c r="C22" s="10" t="s">
        <v>65</v>
      </c>
      <c r="D22" s="101">
        <v>23</v>
      </c>
      <c r="E22" s="165" t="s">
        <v>66</v>
      </c>
      <c r="F22" s="177"/>
      <c r="G22" s="11"/>
      <c r="H22" s="11"/>
      <c r="I22" s="13"/>
      <c r="J22" s="69"/>
      <c r="K22" s="68"/>
      <c r="L22" s="68"/>
      <c r="M22" s="71"/>
      <c r="N22" s="30">
        <v>4</v>
      </c>
      <c r="O22" s="11">
        <v>2</v>
      </c>
      <c r="P22" s="11" t="s">
        <v>27</v>
      </c>
      <c r="Q22" s="13">
        <v>6</v>
      </c>
      <c r="R22" s="30"/>
      <c r="S22" s="11"/>
      <c r="T22" s="11"/>
      <c r="U22" s="13"/>
      <c r="V22" s="30"/>
      <c r="W22" s="11"/>
      <c r="X22" s="11"/>
      <c r="Y22" s="12"/>
      <c r="Z22" s="177"/>
      <c r="AA22" s="11"/>
      <c r="AB22" s="11"/>
      <c r="AC22" s="12"/>
      <c r="AD22" s="30"/>
      <c r="AE22" s="11"/>
      <c r="AF22" s="11"/>
      <c r="AG22" s="12"/>
      <c r="AH22" s="143"/>
      <c r="AI22" s="13"/>
      <c r="AJ22" s="13"/>
      <c r="AK22" s="12"/>
      <c r="AL22" s="15" t="s">
        <v>63</v>
      </c>
    </row>
    <row r="23" spans="1:38" ht="14.1" customHeight="1">
      <c r="A23" s="9">
        <f t="shared" si="0"/>
        <v>19</v>
      </c>
      <c r="B23" s="359"/>
      <c r="C23" s="10" t="s">
        <v>67</v>
      </c>
      <c r="D23" s="101">
        <v>24</v>
      </c>
      <c r="E23" s="165" t="s">
        <v>68</v>
      </c>
      <c r="F23" s="177"/>
      <c r="G23" s="11"/>
      <c r="H23" s="11"/>
      <c r="I23" s="13"/>
      <c r="J23" s="69"/>
      <c r="K23" s="68"/>
      <c r="L23" s="68"/>
      <c r="M23" s="71"/>
      <c r="N23" s="69"/>
      <c r="O23" s="68"/>
      <c r="P23" s="68"/>
      <c r="Q23" s="71"/>
      <c r="R23" s="30">
        <v>4</v>
      </c>
      <c r="S23" s="11">
        <v>2</v>
      </c>
      <c r="T23" s="11" t="s">
        <v>27</v>
      </c>
      <c r="U23" s="13">
        <v>6</v>
      </c>
      <c r="V23" s="30"/>
      <c r="W23" s="11"/>
      <c r="X23" s="11"/>
      <c r="Y23" s="12"/>
      <c r="Z23" s="177"/>
      <c r="AA23" s="11"/>
      <c r="AB23" s="11"/>
      <c r="AC23" s="12"/>
      <c r="AD23" s="30"/>
      <c r="AE23" s="11"/>
      <c r="AF23" s="11"/>
      <c r="AG23" s="12"/>
      <c r="AH23" s="143"/>
      <c r="AI23" s="13"/>
      <c r="AJ23" s="13"/>
      <c r="AK23" s="12"/>
      <c r="AL23" s="15" t="s">
        <v>36</v>
      </c>
    </row>
    <row r="24" spans="1:38" ht="14.1" customHeight="1">
      <c r="A24" s="9">
        <f t="shared" si="0"/>
        <v>20</v>
      </c>
      <c r="B24" s="359"/>
      <c r="C24" s="10" t="s">
        <v>69</v>
      </c>
      <c r="D24" s="101">
        <v>24</v>
      </c>
      <c r="E24" s="165" t="s">
        <v>70</v>
      </c>
      <c r="F24" s="177"/>
      <c r="G24" s="11"/>
      <c r="H24" s="11"/>
      <c r="I24" s="13"/>
      <c r="J24" s="30"/>
      <c r="K24" s="11"/>
      <c r="L24" s="11"/>
      <c r="M24" s="13"/>
      <c r="N24" s="69"/>
      <c r="O24" s="68"/>
      <c r="P24" s="68"/>
      <c r="Q24" s="71"/>
      <c r="R24" s="28"/>
      <c r="S24" s="21"/>
      <c r="T24" s="21"/>
      <c r="U24" s="22"/>
      <c r="V24" s="30">
        <v>4</v>
      </c>
      <c r="W24" s="11">
        <v>2</v>
      </c>
      <c r="X24" s="11" t="s">
        <v>27</v>
      </c>
      <c r="Y24" s="12">
        <v>6</v>
      </c>
      <c r="Z24" s="177"/>
      <c r="AA24" s="11"/>
      <c r="AB24" s="11"/>
      <c r="AC24" s="12"/>
      <c r="AD24" s="30"/>
      <c r="AE24" s="11"/>
      <c r="AF24" s="11"/>
      <c r="AG24" s="12"/>
      <c r="AH24" s="143"/>
      <c r="AI24" s="13"/>
      <c r="AJ24" s="13"/>
      <c r="AK24" s="12"/>
      <c r="AL24" s="15" t="s">
        <v>71</v>
      </c>
    </row>
    <row r="25" spans="1:38" ht="14.1" customHeight="1">
      <c r="A25" s="9">
        <f t="shared" si="0"/>
        <v>21</v>
      </c>
      <c r="B25" s="359"/>
      <c r="C25" s="10" t="s">
        <v>72</v>
      </c>
      <c r="D25" s="101">
        <v>25</v>
      </c>
      <c r="E25" s="165" t="s">
        <v>73</v>
      </c>
      <c r="F25" s="177"/>
      <c r="G25" s="11"/>
      <c r="H25" s="11"/>
      <c r="I25" s="13"/>
      <c r="J25" s="69"/>
      <c r="K25" s="68"/>
      <c r="L25" s="68"/>
      <c r="M25" s="71"/>
      <c r="N25" s="30">
        <v>4</v>
      </c>
      <c r="O25" s="11">
        <v>2</v>
      </c>
      <c r="P25" s="11" t="s">
        <v>27</v>
      </c>
      <c r="Q25" s="13">
        <v>6</v>
      </c>
      <c r="R25" s="30"/>
      <c r="S25" s="11"/>
      <c r="T25" s="11"/>
      <c r="U25" s="13"/>
      <c r="V25" s="30"/>
      <c r="W25" s="11"/>
      <c r="X25" s="11"/>
      <c r="Y25" s="12"/>
      <c r="Z25" s="177"/>
      <c r="AA25" s="11"/>
      <c r="AB25" s="11"/>
      <c r="AC25" s="12"/>
      <c r="AD25" s="30"/>
      <c r="AE25" s="11"/>
      <c r="AF25" s="11"/>
      <c r="AG25" s="12"/>
      <c r="AH25" s="143"/>
      <c r="AI25" s="13"/>
      <c r="AJ25" s="13"/>
      <c r="AK25" s="12"/>
      <c r="AL25" s="15" t="s">
        <v>36</v>
      </c>
    </row>
    <row r="26" spans="1:38" ht="14.1" customHeight="1">
      <c r="A26" s="9">
        <f t="shared" si="0"/>
        <v>22</v>
      </c>
      <c r="B26" s="359"/>
      <c r="C26" s="10" t="s">
        <v>74</v>
      </c>
      <c r="D26" s="101">
        <v>26</v>
      </c>
      <c r="E26" s="164" t="s">
        <v>75</v>
      </c>
      <c r="F26" s="21"/>
      <c r="G26" s="21"/>
      <c r="H26" s="21"/>
      <c r="I26" s="22"/>
      <c r="J26" s="30"/>
      <c r="K26" s="11"/>
      <c r="L26" s="11"/>
      <c r="M26" s="13"/>
      <c r="N26" s="69"/>
      <c r="O26" s="68"/>
      <c r="P26" s="68"/>
      <c r="Q26" s="71"/>
      <c r="R26" s="30">
        <v>4</v>
      </c>
      <c r="S26" s="11">
        <v>2</v>
      </c>
      <c r="T26" s="11" t="s">
        <v>27</v>
      </c>
      <c r="U26" s="13">
        <v>6</v>
      </c>
      <c r="V26" s="30"/>
      <c r="W26" s="11"/>
      <c r="X26" s="11"/>
      <c r="Y26" s="12"/>
      <c r="Z26" s="177"/>
      <c r="AA26" s="11"/>
      <c r="AB26" s="11"/>
      <c r="AC26" s="12"/>
      <c r="AD26" s="30"/>
      <c r="AE26" s="11"/>
      <c r="AF26" s="11"/>
      <c r="AG26" s="12"/>
      <c r="AH26" s="177"/>
      <c r="AI26" s="11"/>
      <c r="AJ26" s="11"/>
      <c r="AK26" s="12"/>
      <c r="AL26" s="15" t="s">
        <v>76</v>
      </c>
    </row>
    <row r="27" spans="1:38" ht="14.1" customHeight="1">
      <c r="A27" s="9">
        <f t="shared" si="0"/>
        <v>23</v>
      </c>
      <c r="B27" s="359"/>
      <c r="C27" s="43" t="s">
        <v>77</v>
      </c>
      <c r="D27" s="194">
        <v>26</v>
      </c>
      <c r="E27" s="164" t="s">
        <v>78</v>
      </c>
      <c r="F27" s="177"/>
      <c r="G27" s="11"/>
      <c r="H27" s="11"/>
      <c r="I27" s="13"/>
      <c r="J27" s="30"/>
      <c r="K27" s="11"/>
      <c r="L27" s="11"/>
      <c r="M27" s="13"/>
      <c r="N27" s="69"/>
      <c r="O27" s="68"/>
      <c r="P27" s="68"/>
      <c r="Q27" s="71"/>
      <c r="R27" s="30"/>
      <c r="S27" s="11"/>
      <c r="T27" s="11"/>
      <c r="U27" s="13"/>
      <c r="V27" s="30">
        <v>4</v>
      </c>
      <c r="W27" s="11">
        <v>2</v>
      </c>
      <c r="X27" s="11" t="s">
        <v>27</v>
      </c>
      <c r="Y27" s="12">
        <v>6</v>
      </c>
      <c r="Z27" s="177"/>
      <c r="AA27" s="11"/>
      <c r="AB27" s="11"/>
      <c r="AC27" s="12"/>
      <c r="AD27" s="30"/>
      <c r="AE27" s="11"/>
      <c r="AF27" s="11"/>
      <c r="AG27" s="12"/>
      <c r="AH27" s="177"/>
      <c r="AI27" s="11"/>
      <c r="AJ27" s="11"/>
      <c r="AK27" s="12"/>
      <c r="AL27" s="15" t="s">
        <v>74</v>
      </c>
    </row>
    <row r="28" spans="1:38" ht="14.1" customHeight="1">
      <c r="A28" s="9">
        <f t="shared" si="0"/>
        <v>24</v>
      </c>
      <c r="B28" s="359"/>
      <c r="C28" s="43" t="s">
        <v>79</v>
      </c>
      <c r="D28" s="194">
        <v>26</v>
      </c>
      <c r="E28" s="164" t="s">
        <v>80</v>
      </c>
      <c r="F28" s="21"/>
      <c r="G28" s="21"/>
      <c r="H28" s="21"/>
      <c r="I28" s="22"/>
      <c r="J28" s="28"/>
      <c r="K28" s="21"/>
      <c r="L28" s="21"/>
      <c r="M28" s="22"/>
      <c r="N28" s="69"/>
      <c r="O28" s="68"/>
      <c r="P28" s="68"/>
      <c r="Q28" s="71"/>
      <c r="R28" s="30"/>
      <c r="S28" s="11"/>
      <c r="T28" s="11"/>
      <c r="U28" s="13"/>
      <c r="V28" s="30"/>
      <c r="W28" s="11"/>
      <c r="X28" s="11"/>
      <c r="Y28" s="12"/>
      <c r="Z28" s="177">
        <v>4</v>
      </c>
      <c r="AA28" s="11">
        <v>2</v>
      </c>
      <c r="AB28" s="11" t="s">
        <v>27</v>
      </c>
      <c r="AC28" s="12">
        <v>6</v>
      </c>
      <c r="AD28" s="30"/>
      <c r="AE28" s="11"/>
      <c r="AF28" s="11"/>
      <c r="AG28" s="12"/>
      <c r="AH28" s="177"/>
      <c r="AI28" s="11"/>
      <c r="AJ28" s="11"/>
      <c r="AK28" s="12"/>
      <c r="AL28" s="15" t="s">
        <v>77</v>
      </c>
    </row>
    <row r="29" spans="1:38" ht="14.1" customHeight="1">
      <c r="A29" s="9">
        <f t="shared" si="0"/>
        <v>25</v>
      </c>
      <c r="B29" s="359"/>
      <c r="C29" s="43" t="s">
        <v>81</v>
      </c>
      <c r="D29" s="194">
        <v>27</v>
      </c>
      <c r="E29" s="167" t="s">
        <v>82</v>
      </c>
      <c r="F29" s="177"/>
      <c r="G29" s="11"/>
      <c r="H29" s="11"/>
      <c r="I29" s="13"/>
      <c r="J29" s="30"/>
      <c r="K29" s="11"/>
      <c r="L29" s="11"/>
      <c r="M29" s="13"/>
      <c r="N29" s="93">
        <v>4</v>
      </c>
      <c r="O29" s="54">
        <v>0</v>
      </c>
      <c r="P29" s="54" t="s">
        <v>32</v>
      </c>
      <c r="Q29" s="94">
        <v>6</v>
      </c>
      <c r="R29" s="30"/>
      <c r="S29" s="11"/>
      <c r="T29" s="11"/>
      <c r="U29" s="13"/>
      <c r="V29" s="69"/>
      <c r="W29" s="68"/>
      <c r="X29" s="68"/>
      <c r="Y29" s="70"/>
      <c r="Z29" s="177"/>
      <c r="AA29" s="11"/>
      <c r="AB29" s="11"/>
      <c r="AC29" s="12"/>
      <c r="AD29" s="30"/>
      <c r="AE29" s="11"/>
      <c r="AF29" s="11"/>
      <c r="AG29" s="12"/>
      <c r="AH29" s="177"/>
      <c r="AI29" s="11"/>
      <c r="AJ29" s="11"/>
      <c r="AK29" s="12"/>
      <c r="AL29" s="15" t="s">
        <v>63</v>
      </c>
    </row>
    <row r="30" spans="1:38" ht="14.1" customHeight="1">
      <c r="A30" s="9">
        <f t="shared" si="0"/>
        <v>26</v>
      </c>
      <c r="B30" s="359"/>
      <c r="C30" s="10" t="s">
        <v>83</v>
      </c>
      <c r="D30" s="101">
        <v>27</v>
      </c>
      <c r="E30" s="167" t="s">
        <v>84</v>
      </c>
      <c r="F30" s="177"/>
      <c r="G30" s="11"/>
      <c r="H30" s="11"/>
      <c r="I30" s="13"/>
      <c r="J30" s="30"/>
      <c r="K30" s="11"/>
      <c r="L30" s="11"/>
      <c r="M30" s="13"/>
      <c r="N30" s="30"/>
      <c r="O30" s="11"/>
      <c r="P30" s="11"/>
      <c r="Q30" s="13"/>
      <c r="R30" s="30">
        <v>4</v>
      </c>
      <c r="S30" s="11">
        <v>2</v>
      </c>
      <c r="T30" s="11" t="s">
        <v>27</v>
      </c>
      <c r="U30" s="13">
        <v>6</v>
      </c>
      <c r="V30" s="30"/>
      <c r="W30" s="11"/>
      <c r="X30" s="11"/>
      <c r="Y30" s="12"/>
      <c r="Z30" s="76"/>
      <c r="AA30" s="68"/>
      <c r="AB30" s="68"/>
      <c r="AC30" s="70"/>
      <c r="AD30" s="30"/>
      <c r="AE30" s="11"/>
      <c r="AF30" s="11"/>
      <c r="AG30" s="12"/>
      <c r="AH30" s="177"/>
      <c r="AI30" s="11"/>
      <c r="AJ30" s="11"/>
      <c r="AK30" s="12"/>
      <c r="AL30" s="15" t="s">
        <v>81</v>
      </c>
    </row>
    <row r="31" spans="1:38" ht="14.1" customHeight="1">
      <c r="A31" s="9">
        <f t="shared" si="0"/>
        <v>27</v>
      </c>
      <c r="B31" s="359"/>
      <c r="C31" s="77" t="s">
        <v>85</v>
      </c>
      <c r="D31" s="196">
        <v>28</v>
      </c>
      <c r="E31" s="169" t="s">
        <v>86</v>
      </c>
      <c r="F31" s="35"/>
      <c r="G31" s="36"/>
      <c r="H31" s="36"/>
      <c r="I31" s="39"/>
      <c r="J31" s="38"/>
      <c r="K31" s="36"/>
      <c r="L31" s="36"/>
      <c r="M31" s="39"/>
      <c r="N31" s="30"/>
      <c r="O31" s="11"/>
      <c r="P31" s="11"/>
      <c r="Q31" s="13"/>
      <c r="R31" s="30">
        <v>4</v>
      </c>
      <c r="S31" s="11">
        <v>0</v>
      </c>
      <c r="T31" s="11" t="s">
        <v>32</v>
      </c>
      <c r="U31" s="13">
        <v>4</v>
      </c>
      <c r="V31" s="30"/>
      <c r="W31" s="11"/>
      <c r="X31" s="11"/>
      <c r="Y31" s="12"/>
      <c r="Z31" s="76"/>
      <c r="AA31" s="68"/>
      <c r="AB31" s="68"/>
      <c r="AC31" s="70"/>
      <c r="AD31" s="30"/>
      <c r="AE31" s="11"/>
      <c r="AF31" s="11"/>
      <c r="AG31" s="12"/>
      <c r="AH31" s="177"/>
      <c r="AI31" s="11"/>
      <c r="AJ31" s="11"/>
      <c r="AK31" s="12"/>
      <c r="AL31" s="15" t="s">
        <v>40</v>
      </c>
    </row>
    <row r="32" spans="1:38" ht="14.1" customHeight="1">
      <c r="A32" s="9">
        <f t="shared" si="0"/>
        <v>28</v>
      </c>
      <c r="B32" s="359"/>
      <c r="C32" s="10" t="s">
        <v>87</v>
      </c>
      <c r="D32" s="101">
        <v>28</v>
      </c>
      <c r="E32" s="169" t="s">
        <v>88</v>
      </c>
      <c r="F32" s="177"/>
      <c r="G32" s="11"/>
      <c r="H32" s="11"/>
      <c r="I32" s="13"/>
      <c r="J32" s="30"/>
      <c r="K32" s="11"/>
      <c r="L32" s="11"/>
      <c r="M32" s="13"/>
      <c r="N32" s="30"/>
      <c r="O32" s="11"/>
      <c r="P32" s="11"/>
      <c r="Q32" s="13"/>
      <c r="R32" s="30"/>
      <c r="S32" s="11"/>
      <c r="T32" s="11"/>
      <c r="U32" s="13"/>
      <c r="V32" s="30">
        <v>4</v>
      </c>
      <c r="W32" s="11">
        <v>0</v>
      </c>
      <c r="X32" s="11" t="s">
        <v>32</v>
      </c>
      <c r="Y32" s="12">
        <v>5</v>
      </c>
      <c r="Z32" s="76"/>
      <c r="AA32" s="68"/>
      <c r="AB32" s="68"/>
      <c r="AC32" s="70"/>
      <c r="AD32" s="30"/>
      <c r="AE32" s="11"/>
      <c r="AF32" s="11"/>
      <c r="AG32" s="12"/>
      <c r="AH32" s="177"/>
      <c r="AI32" s="11"/>
      <c r="AJ32" s="11"/>
      <c r="AK32" s="12"/>
      <c r="AL32" s="15" t="s">
        <v>89</v>
      </c>
    </row>
    <row r="33" spans="1:38" ht="14.1" customHeight="1">
      <c r="A33" s="9">
        <f t="shared" si="0"/>
        <v>29</v>
      </c>
      <c r="B33" s="359"/>
      <c r="C33" s="10" t="s">
        <v>90</v>
      </c>
      <c r="D33" s="101">
        <v>28</v>
      </c>
      <c r="E33" s="169" t="s">
        <v>91</v>
      </c>
      <c r="F33" s="177"/>
      <c r="G33" s="11"/>
      <c r="H33" s="11"/>
      <c r="I33" s="13"/>
      <c r="J33" s="30"/>
      <c r="K33" s="11"/>
      <c r="L33" s="11"/>
      <c r="M33" s="13"/>
      <c r="N33" s="30"/>
      <c r="O33" s="11"/>
      <c r="P33" s="11"/>
      <c r="Q33" s="13"/>
      <c r="R33" s="69"/>
      <c r="S33" s="68"/>
      <c r="T33" s="68"/>
      <c r="U33" s="71"/>
      <c r="V33" s="30"/>
      <c r="W33" s="11"/>
      <c r="X33" s="11"/>
      <c r="Y33" s="12"/>
      <c r="Z33" s="177">
        <v>4</v>
      </c>
      <c r="AA33" s="11">
        <v>0</v>
      </c>
      <c r="AB33" s="11" t="s">
        <v>32</v>
      </c>
      <c r="AC33" s="12">
        <v>5</v>
      </c>
      <c r="AD33" s="30"/>
      <c r="AE33" s="11"/>
      <c r="AF33" s="11"/>
      <c r="AG33" s="12"/>
      <c r="AH33" s="177"/>
      <c r="AI33" s="11"/>
      <c r="AJ33" s="11"/>
      <c r="AK33" s="12"/>
      <c r="AL33" s="15" t="s">
        <v>89</v>
      </c>
    </row>
    <row r="34" spans="1:38" ht="14.1" customHeight="1">
      <c r="A34" s="9">
        <f t="shared" si="0"/>
        <v>30</v>
      </c>
      <c r="B34" s="360"/>
      <c r="C34" s="91" t="s">
        <v>92</v>
      </c>
      <c r="D34" s="197">
        <v>28</v>
      </c>
      <c r="E34" s="166" t="s">
        <v>93</v>
      </c>
      <c r="F34" s="45"/>
      <c r="G34" s="88"/>
      <c r="H34" s="88"/>
      <c r="I34" s="89"/>
      <c r="J34" s="87"/>
      <c r="K34" s="88"/>
      <c r="L34" s="88"/>
      <c r="M34" s="89"/>
      <c r="N34" s="38"/>
      <c r="O34" s="36"/>
      <c r="P34" s="36"/>
      <c r="Q34" s="39"/>
      <c r="R34" s="38"/>
      <c r="S34" s="36"/>
      <c r="T34" s="36"/>
      <c r="U34" s="39"/>
      <c r="V34" s="74"/>
      <c r="W34" s="17"/>
      <c r="X34" s="17"/>
      <c r="Y34" s="18"/>
      <c r="Z34" s="35"/>
      <c r="AA34" s="36"/>
      <c r="AB34" s="36"/>
      <c r="AC34" s="37"/>
      <c r="AD34" s="38">
        <v>4</v>
      </c>
      <c r="AE34" s="36">
        <v>0</v>
      </c>
      <c r="AF34" s="36" t="s">
        <v>27</v>
      </c>
      <c r="AG34" s="37">
        <v>4</v>
      </c>
      <c r="AH34" s="35"/>
      <c r="AI34" s="36"/>
      <c r="AJ34" s="36"/>
      <c r="AK34" s="37"/>
      <c r="AL34" s="83" t="s">
        <v>94</v>
      </c>
    </row>
    <row r="35" spans="1:38" ht="14.1" customHeight="1">
      <c r="A35" s="9">
        <f t="shared" si="0"/>
        <v>31</v>
      </c>
      <c r="B35" s="358" t="s">
        <v>209</v>
      </c>
      <c r="C35" s="51" t="s">
        <v>96</v>
      </c>
      <c r="D35" s="99">
        <v>21</v>
      </c>
      <c r="E35" s="164" t="s">
        <v>97</v>
      </c>
      <c r="F35" s="176"/>
      <c r="G35" s="23"/>
      <c r="H35" s="23"/>
      <c r="I35" s="33"/>
      <c r="J35" s="19"/>
      <c r="K35" s="23"/>
      <c r="L35" s="23"/>
      <c r="M35" s="33"/>
      <c r="N35" s="19"/>
      <c r="O35" s="23"/>
      <c r="P35" s="23"/>
      <c r="Q35" s="33"/>
      <c r="R35" s="79"/>
      <c r="S35" s="73"/>
      <c r="T35" s="73"/>
      <c r="U35" s="75"/>
      <c r="V35" s="19">
        <v>2</v>
      </c>
      <c r="W35" s="23">
        <v>4</v>
      </c>
      <c r="X35" s="23" t="s">
        <v>32</v>
      </c>
      <c r="Y35" s="24">
        <v>8</v>
      </c>
      <c r="Z35" s="90"/>
      <c r="AA35" s="52"/>
      <c r="AB35" s="52"/>
      <c r="AC35" s="53"/>
      <c r="AD35" s="176"/>
      <c r="AE35" s="23"/>
      <c r="AF35" s="23"/>
      <c r="AG35" s="24"/>
      <c r="AH35" s="176"/>
      <c r="AI35" s="23"/>
      <c r="AJ35" s="23"/>
      <c r="AK35" s="24"/>
      <c r="AL35" s="14" t="s">
        <v>58</v>
      </c>
    </row>
    <row r="36" spans="1:38" ht="14.1" customHeight="1">
      <c r="A36" s="9">
        <f t="shared" si="0"/>
        <v>32</v>
      </c>
      <c r="B36" s="359"/>
      <c r="C36" s="49" t="s">
        <v>98</v>
      </c>
      <c r="D36" s="103">
        <v>21</v>
      </c>
      <c r="E36" s="164" t="s">
        <v>99</v>
      </c>
      <c r="F36" s="21"/>
      <c r="G36" s="25"/>
      <c r="H36" s="25"/>
      <c r="I36" s="26"/>
      <c r="J36" s="28"/>
      <c r="K36" s="25"/>
      <c r="L36" s="25"/>
      <c r="M36" s="26"/>
      <c r="N36" s="30"/>
      <c r="O36" s="11"/>
      <c r="P36" s="11"/>
      <c r="Q36" s="13"/>
      <c r="R36" s="69"/>
      <c r="S36" s="68"/>
      <c r="T36" s="68"/>
      <c r="U36" s="71"/>
      <c r="V36" s="30"/>
      <c r="W36" s="11"/>
      <c r="X36" s="11"/>
      <c r="Y36" s="12"/>
      <c r="Z36" s="177">
        <v>2</v>
      </c>
      <c r="AA36" s="11">
        <v>4</v>
      </c>
      <c r="AB36" s="11" t="s">
        <v>32</v>
      </c>
      <c r="AC36" s="12">
        <v>6</v>
      </c>
      <c r="AD36" s="86"/>
      <c r="AE36" s="54"/>
      <c r="AF36" s="54"/>
      <c r="AG36" s="55"/>
      <c r="AH36" s="177"/>
      <c r="AI36" s="11"/>
      <c r="AJ36" s="11"/>
      <c r="AK36" s="12"/>
      <c r="AL36" s="15" t="s">
        <v>96</v>
      </c>
    </row>
    <row r="37" spans="1:38" ht="14.1" customHeight="1">
      <c r="A37" s="9">
        <f t="shared" si="0"/>
        <v>33</v>
      </c>
      <c r="B37" s="359"/>
      <c r="C37" s="49" t="s">
        <v>100</v>
      </c>
      <c r="D37" s="103">
        <v>28</v>
      </c>
      <c r="E37" s="169" t="s">
        <v>101</v>
      </c>
      <c r="F37" s="177"/>
      <c r="G37" s="11"/>
      <c r="H37" s="11"/>
      <c r="I37" s="13"/>
      <c r="J37" s="30"/>
      <c r="K37" s="11"/>
      <c r="L37" s="11"/>
      <c r="M37" s="13"/>
      <c r="N37" s="30"/>
      <c r="O37" s="11"/>
      <c r="P37" s="11"/>
      <c r="Q37" s="13"/>
      <c r="R37" s="30"/>
      <c r="S37" s="11"/>
      <c r="T37" s="11"/>
      <c r="U37" s="13"/>
      <c r="V37" s="69"/>
      <c r="W37" s="68"/>
      <c r="X37" s="68"/>
      <c r="Y37" s="70"/>
      <c r="Z37" s="177">
        <v>4</v>
      </c>
      <c r="AA37" s="11">
        <v>2</v>
      </c>
      <c r="AB37" s="11" t="s">
        <v>27</v>
      </c>
      <c r="AC37" s="13">
        <v>6</v>
      </c>
      <c r="AD37" s="69"/>
      <c r="AE37" s="68"/>
      <c r="AF37" s="68"/>
      <c r="AG37" s="70"/>
      <c r="AH37" s="143"/>
      <c r="AI37" s="13"/>
      <c r="AJ37" s="13"/>
      <c r="AK37" s="12"/>
      <c r="AL37" s="15" t="s">
        <v>87</v>
      </c>
    </row>
    <row r="38" spans="1:38" ht="14.1" customHeight="1">
      <c r="A38" s="9">
        <f t="shared" si="0"/>
        <v>34</v>
      </c>
      <c r="B38" s="359"/>
      <c r="C38" s="49" t="s">
        <v>102</v>
      </c>
      <c r="D38" s="103">
        <v>28</v>
      </c>
      <c r="E38" s="169" t="s">
        <v>103</v>
      </c>
      <c r="F38" s="21"/>
      <c r="G38" s="25"/>
      <c r="H38" s="25"/>
      <c r="I38" s="26"/>
      <c r="J38" s="28"/>
      <c r="K38" s="25"/>
      <c r="L38" s="25"/>
      <c r="M38" s="26"/>
      <c r="N38" s="28"/>
      <c r="O38" s="25"/>
      <c r="P38" s="25"/>
      <c r="Q38" s="26"/>
      <c r="R38" s="28"/>
      <c r="S38" s="25"/>
      <c r="T38" s="25"/>
      <c r="U38" s="26"/>
      <c r="V38" s="69"/>
      <c r="W38" s="68"/>
      <c r="X38" s="68"/>
      <c r="Y38" s="70"/>
      <c r="Z38" s="21"/>
      <c r="AA38" s="25"/>
      <c r="AB38" s="25"/>
      <c r="AC38" s="26"/>
      <c r="AD38" s="30">
        <v>4</v>
      </c>
      <c r="AE38" s="11">
        <v>2</v>
      </c>
      <c r="AF38" s="11" t="s">
        <v>27</v>
      </c>
      <c r="AG38" s="12">
        <v>6</v>
      </c>
      <c r="AH38" s="22"/>
      <c r="AI38" s="26"/>
      <c r="AJ38" s="26"/>
      <c r="AK38" s="27"/>
      <c r="AL38" s="14" t="s">
        <v>90</v>
      </c>
    </row>
    <row r="39" spans="1:38" ht="14.1" customHeight="1">
      <c r="A39" s="9">
        <f t="shared" si="0"/>
        <v>35</v>
      </c>
      <c r="B39" s="359"/>
      <c r="C39" s="43" t="s">
        <v>201</v>
      </c>
      <c r="D39" s="194">
        <v>41</v>
      </c>
      <c r="E39" s="169" t="s">
        <v>210</v>
      </c>
      <c r="F39" s="177"/>
      <c r="G39" s="11"/>
      <c r="H39" s="11"/>
      <c r="I39" s="13"/>
      <c r="J39" s="30"/>
      <c r="K39" s="11"/>
      <c r="L39" s="11"/>
      <c r="M39" s="13"/>
      <c r="N39" s="30"/>
      <c r="O39" s="11"/>
      <c r="P39" s="11"/>
      <c r="Q39" s="13"/>
      <c r="R39" s="30"/>
      <c r="S39" s="11"/>
      <c r="T39" s="11"/>
      <c r="U39" s="13"/>
      <c r="V39" s="30"/>
      <c r="W39" s="11"/>
      <c r="X39" s="11"/>
      <c r="Y39" s="12"/>
      <c r="Z39" s="177"/>
      <c r="AA39" s="11"/>
      <c r="AB39" s="11"/>
      <c r="AC39" s="12"/>
      <c r="AD39" s="177">
        <v>4</v>
      </c>
      <c r="AE39" s="11">
        <v>0</v>
      </c>
      <c r="AF39" s="11" t="s">
        <v>32</v>
      </c>
      <c r="AG39" s="12">
        <v>4</v>
      </c>
      <c r="AH39" s="143"/>
      <c r="AI39" s="13"/>
      <c r="AJ39" s="13"/>
      <c r="AK39" s="12"/>
      <c r="AL39" s="14" t="s">
        <v>49</v>
      </c>
    </row>
    <row r="40" spans="1:38" ht="14.1" customHeight="1">
      <c r="A40" s="9">
        <f t="shared" si="0"/>
        <v>36</v>
      </c>
      <c r="B40" s="359"/>
      <c r="C40" s="10" t="s">
        <v>211</v>
      </c>
      <c r="D40" s="101">
        <v>42</v>
      </c>
      <c r="E40" s="165" t="s">
        <v>212</v>
      </c>
      <c r="F40" s="177"/>
      <c r="G40" s="11"/>
      <c r="H40" s="11"/>
      <c r="I40" s="13"/>
      <c r="J40" s="30"/>
      <c r="K40" s="11"/>
      <c r="L40" s="11"/>
      <c r="M40" s="13"/>
      <c r="N40" s="30"/>
      <c r="O40" s="11"/>
      <c r="P40" s="11"/>
      <c r="Q40" s="13"/>
      <c r="R40" s="30"/>
      <c r="S40" s="11"/>
      <c r="T40" s="11"/>
      <c r="U40" s="13"/>
      <c r="V40" s="30"/>
      <c r="W40" s="11"/>
      <c r="X40" s="11"/>
      <c r="Y40" s="12"/>
      <c r="Z40" s="177"/>
      <c r="AA40" s="11"/>
      <c r="AB40" s="11"/>
      <c r="AC40" s="12"/>
      <c r="AD40" s="177">
        <v>0</v>
      </c>
      <c r="AE40" s="11">
        <v>4</v>
      </c>
      <c r="AF40" s="11" t="s">
        <v>32</v>
      </c>
      <c r="AG40" s="12">
        <v>5</v>
      </c>
      <c r="AH40" s="143"/>
      <c r="AI40" s="13"/>
      <c r="AJ40" s="13"/>
      <c r="AK40" s="12"/>
      <c r="AL40" s="44" t="s">
        <v>49</v>
      </c>
    </row>
    <row r="41" spans="1:38" ht="14.1" customHeight="1">
      <c r="A41" s="9">
        <f t="shared" si="0"/>
        <v>37</v>
      </c>
      <c r="B41" s="359"/>
      <c r="C41" s="10" t="s">
        <v>213</v>
      </c>
      <c r="D41" s="101">
        <v>43</v>
      </c>
      <c r="E41" s="169" t="s">
        <v>214</v>
      </c>
      <c r="F41" s="177"/>
      <c r="G41" s="11"/>
      <c r="H41" s="11"/>
      <c r="I41" s="13"/>
      <c r="J41" s="30"/>
      <c r="K41" s="11"/>
      <c r="L41" s="11"/>
      <c r="M41" s="13"/>
      <c r="N41" s="30"/>
      <c r="O41" s="11"/>
      <c r="P41" s="11"/>
      <c r="Q41" s="13"/>
      <c r="R41" s="30"/>
      <c r="S41" s="11"/>
      <c r="T41" s="11"/>
      <c r="U41" s="13"/>
      <c r="V41" s="30"/>
      <c r="W41" s="11"/>
      <c r="X41" s="11"/>
      <c r="Y41" s="12"/>
      <c r="Z41" s="177"/>
      <c r="AA41" s="11"/>
      <c r="AB41" s="11"/>
      <c r="AC41" s="12"/>
      <c r="AD41" s="177">
        <v>0</v>
      </c>
      <c r="AE41" s="11">
        <v>4</v>
      </c>
      <c r="AF41" s="11" t="s">
        <v>32</v>
      </c>
      <c r="AG41" s="12">
        <v>6</v>
      </c>
      <c r="AH41" s="143"/>
      <c r="AI41" s="13"/>
      <c r="AJ41" s="13"/>
      <c r="AK41" s="12"/>
      <c r="AL41" s="15" t="s">
        <v>49</v>
      </c>
    </row>
    <row r="42" spans="1:38" ht="25.5">
      <c r="A42" s="9">
        <f t="shared" si="0"/>
        <v>38</v>
      </c>
      <c r="B42" s="359"/>
      <c r="C42" s="10" t="s">
        <v>111</v>
      </c>
      <c r="D42" s="101"/>
      <c r="E42" s="165" t="s">
        <v>215</v>
      </c>
      <c r="F42" s="177"/>
      <c r="G42" s="11"/>
      <c r="H42" s="11"/>
      <c r="I42" s="13"/>
      <c r="J42" s="30"/>
      <c r="K42" s="11"/>
      <c r="L42" s="11"/>
      <c r="M42" s="13"/>
      <c r="N42" s="30"/>
      <c r="O42" s="11"/>
      <c r="P42" s="11"/>
      <c r="Q42" s="13"/>
      <c r="R42" s="30"/>
      <c r="S42" s="11"/>
      <c r="T42" s="11"/>
      <c r="U42" s="13"/>
      <c r="V42" s="30"/>
      <c r="W42" s="11"/>
      <c r="X42" s="11"/>
      <c r="Y42" s="12"/>
      <c r="Z42" s="177"/>
      <c r="AA42" s="11"/>
      <c r="AB42" s="11"/>
      <c r="AC42" s="12"/>
      <c r="AD42" s="46"/>
      <c r="AE42" s="47"/>
      <c r="AF42" s="47"/>
      <c r="AG42" s="78"/>
      <c r="AH42" s="143">
        <v>0</v>
      </c>
      <c r="AI42" s="13">
        <v>0</v>
      </c>
      <c r="AJ42" s="13" t="s">
        <v>113</v>
      </c>
      <c r="AK42" s="12">
        <v>0</v>
      </c>
      <c r="AL42" s="215" t="s">
        <v>216</v>
      </c>
    </row>
    <row r="43" spans="1:38">
      <c r="A43" s="9">
        <v>39</v>
      </c>
      <c r="B43" s="359"/>
      <c r="C43" s="10" t="s">
        <v>115</v>
      </c>
      <c r="D43" s="101"/>
      <c r="E43" s="165" t="s">
        <v>217</v>
      </c>
      <c r="F43" s="177"/>
      <c r="G43" s="11"/>
      <c r="H43" s="11"/>
      <c r="I43" s="13"/>
      <c r="J43" s="30"/>
      <c r="K43" s="11"/>
      <c r="L43" s="11"/>
      <c r="M43" s="13"/>
      <c r="N43" s="30"/>
      <c r="O43" s="11"/>
      <c r="P43" s="11"/>
      <c r="Q43" s="13"/>
      <c r="R43" s="30"/>
      <c r="S43" s="11"/>
      <c r="T43" s="11"/>
      <c r="U43" s="13"/>
      <c r="V43" s="30"/>
      <c r="W43" s="11"/>
      <c r="X43" s="11"/>
      <c r="Y43" s="12"/>
      <c r="Z43" s="177"/>
      <c r="AA43" s="11"/>
      <c r="AB43" s="11"/>
      <c r="AC43" s="12"/>
      <c r="AD43" s="177">
        <v>0</v>
      </c>
      <c r="AE43" s="11">
        <v>1</v>
      </c>
      <c r="AF43" s="11" t="s">
        <v>32</v>
      </c>
      <c r="AG43" s="12">
        <v>2</v>
      </c>
      <c r="AH43" s="143"/>
      <c r="AI43" s="13"/>
      <c r="AJ43" s="13"/>
      <c r="AK43" s="12"/>
      <c r="AL43" s="215"/>
    </row>
    <row r="44" spans="1:38" ht="26.25" thickBot="1">
      <c r="A44" s="9">
        <v>40</v>
      </c>
      <c r="B44" s="360"/>
      <c r="C44" s="56" t="s">
        <v>117</v>
      </c>
      <c r="D44" s="197"/>
      <c r="E44" s="170" t="s">
        <v>218</v>
      </c>
      <c r="F44" s="32"/>
      <c r="G44" s="40"/>
      <c r="H44" s="40"/>
      <c r="I44" s="48"/>
      <c r="J44" s="31"/>
      <c r="K44" s="40"/>
      <c r="L44" s="40"/>
      <c r="M44" s="48"/>
      <c r="N44" s="31"/>
      <c r="O44" s="40"/>
      <c r="P44" s="40"/>
      <c r="Q44" s="48"/>
      <c r="R44" s="31"/>
      <c r="S44" s="40"/>
      <c r="T44" s="40"/>
      <c r="U44" s="48"/>
      <c r="V44" s="31"/>
      <c r="W44" s="40"/>
      <c r="X44" s="40"/>
      <c r="Y44" s="41"/>
      <c r="Z44" s="32"/>
      <c r="AA44" s="40"/>
      <c r="AB44" s="40"/>
      <c r="AC44" s="41"/>
      <c r="AD44" s="32"/>
      <c r="AE44" s="40"/>
      <c r="AF44" s="40"/>
      <c r="AG44" s="41"/>
      <c r="AH44" s="63">
        <v>0</v>
      </c>
      <c r="AI44" s="48">
        <v>6</v>
      </c>
      <c r="AJ44" s="48" t="s">
        <v>32</v>
      </c>
      <c r="AK44" s="41">
        <v>13</v>
      </c>
      <c r="AL44" s="318" t="s">
        <v>219</v>
      </c>
    </row>
    <row r="45" spans="1:38" ht="27.95" customHeight="1">
      <c r="A45" s="9">
        <f t="shared" si="0"/>
        <v>41</v>
      </c>
      <c r="B45" s="358" t="s">
        <v>120</v>
      </c>
      <c r="C45" s="49" t="s">
        <v>121</v>
      </c>
      <c r="D45" s="103"/>
      <c r="E45" s="171"/>
      <c r="F45" s="21"/>
      <c r="G45" s="21"/>
      <c r="H45" s="21"/>
      <c r="I45" s="29"/>
      <c r="J45" s="21"/>
      <c r="K45" s="21"/>
      <c r="L45" s="21"/>
      <c r="M45" s="22"/>
      <c r="N45" s="28"/>
      <c r="O45" s="21"/>
      <c r="P45" s="21"/>
      <c r="Q45" s="29"/>
      <c r="R45" s="21"/>
      <c r="S45" s="21"/>
      <c r="T45" s="21"/>
      <c r="U45" s="22"/>
      <c r="V45" s="28"/>
      <c r="W45" s="21"/>
      <c r="X45" s="21"/>
      <c r="Y45" s="29"/>
      <c r="Z45" s="21"/>
      <c r="AA45" s="21"/>
      <c r="AB45" s="21"/>
      <c r="AC45" s="22"/>
      <c r="AD45" s="28"/>
      <c r="AE45" s="21"/>
      <c r="AF45" s="21" t="s">
        <v>32</v>
      </c>
      <c r="AG45" s="29">
        <v>6</v>
      </c>
      <c r="AH45" s="19"/>
      <c r="AI45" s="23"/>
      <c r="AJ45" s="23"/>
      <c r="AK45" s="24"/>
      <c r="AL45" s="96"/>
    </row>
    <row r="46" spans="1:38" ht="27.95" customHeight="1">
      <c r="A46" s="219">
        <f t="shared" si="0"/>
        <v>42</v>
      </c>
      <c r="B46" s="360"/>
      <c r="C46" s="16" t="s">
        <v>122</v>
      </c>
      <c r="D46" s="105"/>
      <c r="E46" s="172"/>
      <c r="F46" s="21"/>
      <c r="G46" s="21"/>
      <c r="H46" s="21"/>
      <c r="I46" s="29"/>
      <c r="J46" s="21"/>
      <c r="K46" s="21"/>
      <c r="L46" s="21"/>
      <c r="M46" s="22"/>
      <c r="N46" s="28"/>
      <c r="O46" s="21"/>
      <c r="P46" s="21"/>
      <c r="Q46" s="29"/>
      <c r="R46" s="45"/>
      <c r="S46" s="45"/>
      <c r="T46" s="45"/>
      <c r="U46" s="50"/>
      <c r="V46" s="28"/>
      <c r="W46" s="21"/>
      <c r="X46" s="21"/>
      <c r="Y46" s="29"/>
      <c r="Z46" s="21"/>
      <c r="AA46" s="21"/>
      <c r="AB46" s="21"/>
      <c r="AC46" s="22"/>
      <c r="AD46" s="31"/>
      <c r="AE46" s="32"/>
      <c r="AF46" s="32"/>
      <c r="AG46" s="175"/>
      <c r="AH46" s="178"/>
      <c r="AI46" s="42"/>
      <c r="AJ46" s="42" t="s">
        <v>32</v>
      </c>
      <c r="AK46" s="18">
        <v>6</v>
      </c>
      <c r="AL46" s="258"/>
    </row>
    <row r="47" spans="1:38" ht="14.1" customHeight="1">
      <c r="A47" s="252">
        <f t="shared" si="0"/>
        <v>43</v>
      </c>
      <c r="B47" s="339" t="s">
        <v>123</v>
      </c>
      <c r="C47" s="51" t="s">
        <v>124</v>
      </c>
      <c r="D47" s="103">
        <v>22</v>
      </c>
      <c r="E47" s="165" t="s">
        <v>125</v>
      </c>
      <c r="F47" s="176"/>
      <c r="G47" s="23"/>
      <c r="H47" s="23"/>
      <c r="I47" s="33"/>
      <c r="J47" s="372" t="s">
        <v>126</v>
      </c>
      <c r="K47" s="373"/>
      <c r="L47" s="52" t="s">
        <v>32</v>
      </c>
      <c r="M47" s="53">
        <v>2</v>
      </c>
      <c r="N47" s="176"/>
      <c r="O47" s="23"/>
      <c r="P47" s="23"/>
      <c r="Q47" s="33"/>
      <c r="R47" s="19"/>
      <c r="S47" s="176"/>
      <c r="T47" s="176"/>
      <c r="U47" s="20"/>
      <c r="V47" s="176"/>
      <c r="W47" s="23"/>
      <c r="X47" s="23"/>
      <c r="Y47" s="33"/>
      <c r="Z47" s="19"/>
      <c r="AA47" s="23"/>
      <c r="AB47" s="23"/>
      <c r="AC47" s="24"/>
      <c r="AD47" s="176"/>
      <c r="AE47" s="23"/>
      <c r="AF47" s="23"/>
      <c r="AG47" s="33"/>
      <c r="AH47" s="294"/>
      <c r="AI47" s="33"/>
      <c r="AJ47" s="33"/>
      <c r="AK47" s="33"/>
      <c r="AL47" s="255"/>
    </row>
    <row r="48" spans="1:38" ht="14.1" customHeight="1">
      <c r="A48" s="253">
        <f t="shared" si="0"/>
        <v>44</v>
      </c>
      <c r="B48" s="340"/>
      <c r="C48" s="10" t="s">
        <v>127</v>
      </c>
      <c r="D48" s="101"/>
      <c r="E48" s="165" t="s">
        <v>128</v>
      </c>
      <c r="F48" s="177"/>
      <c r="G48" s="11"/>
      <c r="H48" s="11"/>
      <c r="I48" s="13"/>
      <c r="J48" s="28"/>
      <c r="K48" s="21"/>
      <c r="L48" s="21"/>
      <c r="M48" s="29"/>
      <c r="N48" s="177"/>
      <c r="O48" s="11"/>
      <c r="P48" s="11"/>
      <c r="Q48" s="13"/>
      <c r="R48" s="374" t="s">
        <v>129</v>
      </c>
      <c r="S48" s="376"/>
      <c r="T48" s="11" t="s">
        <v>32</v>
      </c>
      <c r="U48" s="12">
        <v>4</v>
      </c>
      <c r="V48" s="177"/>
      <c r="W48" s="11"/>
      <c r="X48" s="11"/>
      <c r="Y48" s="13"/>
      <c r="Z48" s="28"/>
      <c r="AA48" s="21"/>
      <c r="AB48" s="21"/>
      <c r="AC48" s="29"/>
      <c r="AD48" s="177"/>
      <c r="AE48" s="11"/>
      <c r="AF48" s="11"/>
      <c r="AG48" s="13"/>
      <c r="AH48" s="295"/>
      <c r="AI48" s="13"/>
      <c r="AJ48" s="13"/>
      <c r="AK48" s="13"/>
      <c r="AL48" s="256"/>
    </row>
    <row r="49" spans="1:39" ht="14.1" customHeight="1">
      <c r="A49" s="253">
        <f t="shared" si="0"/>
        <v>45</v>
      </c>
      <c r="B49" s="340"/>
      <c r="C49" s="10" t="s">
        <v>220</v>
      </c>
      <c r="D49" s="101">
        <v>43</v>
      </c>
      <c r="E49" s="165" t="s">
        <v>221</v>
      </c>
      <c r="F49" s="177"/>
      <c r="G49" s="11"/>
      <c r="H49" s="11"/>
      <c r="I49" s="13"/>
      <c r="J49" s="30"/>
      <c r="K49" s="11"/>
      <c r="L49" s="11"/>
      <c r="M49" s="12"/>
      <c r="N49" s="177"/>
      <c r="O49" s="11"/>
      <c r="P49" s="11"/>
      <c r="Q49" s="13"/>
      <c r="R49" s="295"/>
      <c r="S49" s="11"/>
      <c r="T49" s="11"/>
      <c r="U49" s="173"/>
      <c r="V49" s="177"/>
      <c r="W49" s="11"/>
      <c r="X49" s="11"/>
      <c r="Y49" s="13"/>
      <c r="Z49" s="374" t="s">
        <v>126</v>
      </c>
      <c r="AA49" s="376"/>
      <c r="AB49" s="54" t="s">
        <v>32</v>
      </c>
      <c r="AC49" s="55">
        <v>2</v>
      </c>
      <c r="AD49" s="177"/>
      <c r="AE49" s="11"/>
      <c r="AF49" s="11"/>
      <c r="AG49" s="13"/>
      <c r="AH49" s="295"/>
      <c r="AI49" s="13"/>
      <c r="AJ49" s="13"/>
      <c r="AK49" s="13"/>
      <c r="AL49" s="256"/>
    </row>
    <row r="50" spans="1:39" ht="14.1" customHeight="1">
      <c r="A50" s="254">
        <f t="shared" si="0"/>
        <v>46</v>
      </c>
      <c r="B50" s="341"/>
      <c r="C50" s="56" t="s">
        <v>132</v>
      </c>
      <c r="D50" s="197">
        <v>25</v>
      </c>
      <c r="E50" s="170" t="s">
        <v>133</v>
      </c>
      <c r="F50" s="32"/>
      <c r="G50" s="40"/>
      <c r="H50" s="40"/>
      <c r="I50" s="48"/>
      <c r="J50" s="31"/>
      <c r="K50" s="40"/>
      <c r="L50" s="40"/>
      <c r="M50" s="41"/>
      <c r="N50" s="32"/>
      <c r="O50" s="40"/>
      <c r="P50" s="40"/>
      <c r="Q50" s="48"/>
      <c r="R50" s="174"/>
      <c r="S50" s="40"/>
      <c r="T50" s="40"/>
      <c r="U50" s="175"/>
      <c r="V50" s="32"/>
      <c r="W50" s="40"/>
      <c r="X50" s="40"/>
      <c r="Y50" s="48"/>
      <c r="Z50" s="364" t="s">
        <v>126</v>
      </c>
      <c r="AA50" s="365"/>
      <c r="AB50" s="57" t="s">
        <v>32</v>
      </c>
      <c r="AC50" s="58">
        <v>2</v>
      </c>
      <c r="AD50" s="32"/>
      <c r="AE50" s="40"/>
      <c r="AF50" s="40"/>
      <c r="AG50" s="48"/>
      <c r="AH50" s="174"/>
      <c r="AI50" s="48"/>
      <c r="AJ50" s="48"/>
      <c r="AK50" s="48"/>
      <c r="AL50" s="257"/>
    </row>
    <row r="51" spans="1:39" ht="14.1" customHeight="1">
      <c r="A51" s="50"/>
      <c r="B51" s="198"/>
      <c r="C51" s="92"/>
      <c r="D51" s="107"/>
      <c r="E51" s="107"/>
      <c r="F51" s="216" t="s">
        <v>19</v>
      </c>
      <c r="G51" s="216" t="s">
        <v>20</v>
      </c>
      <c r="H51" s="216" t="s">
        <v>21</v>
      </c>
      <c r="I51" s="216" t="s">
        <v>22</v>
      </c>
      <c r="J51" s="216" t="s">
        <v>19</v>
      </c>
      <c r="K51" s="216" t="s">
        <v>20</v>
      </c>
      <c r="L51" s="216" t="s">
        <v>21</v>
      </c>
      <c r="M51" s="216" t="s">
        <v>22</v>
      </c>
      <c r="N51" s="216" t="s">
        <v>19</v>
      </c>
      <c r="O51" s="216" t="s">
        <v>20</v>
      </c>
      <c r="P51" s="216" t="s">
        <v>21</v>
      </c>
      <c r="Q51" s="216" t="s">
        <v>22</v>
      </c>
      <c r="R51" s="216" t="s">
        <v>19</v>
      </c>
      <c r="S51" s="216" t="s">
        <v>20</v>
      </c>
      <c r="T51" s="216" t="s">
        <v>21</v>
      </c>
      <c r="U51" s="216" t="s">
        <v>22</v>
      </c>
      <c r="V51" s="216" t="s">
        <v>19</v>
      </c>
      <c r="W51" s="216" t="s">
        <v>20</v>
      </c>
      <c r="X51" s="216" t="s">
        <v>21</v>
      </c>
      <c r="Y51" s="216" t="s">
        <v>22</v>
      </c>
      <c r="Z51" s="216" t="s">
        <v>19</v>
      </c>
      <c r="AA51" s="216" t="s">
        <v>20</v>
      </c>
      <c r="AB51" s="216" t="s">
        <v>21</v>
      </c>
      <c r="AC51" s="216" t="s">
        <v>22</v>
      </c>
      <c r="AD51" s="216" t="s">
        <v>19</v>
      </c>
      <c r="AE51" s="216" t="s">
        <v>20</v>
      </c>
      <c r="AF51" s="216" t="s">
        <v>21</v>
      </c>
      <c r="AG51" s="216" t="s">
        <v>22</v>
      </c>
      <c r="AH51" s="216" t="s">
        <v>19</v>
      </c>
      <c r="AI51" s="216" t="s">
        <v>20</v>
      </c>
      <c r="AJ51" s="216" t="s">
        <v>21</v>
      </c>
      <c r="AK51" s="216" t="s">
        <v>22</v>
      </c>
      <c r="AL51" s="59"/>
    </row>
    <row r="52" spans="1:39" ht="14.1" customHeight="1">
      <c r="A52" s="50"/>
      <c r="B52" s="198"/>
      <c r="C52" s="92"/>
      <c r="D52" s="345" t="s">
        <v>134</v>
      </c>
      <c r="E52" s="346"/>
      <c r="F52" s="208">
        <f>SUM(F5:F50)</f>
        <v>10</v>
      </c>
      <c r="G52" s="209">
        <f t="shared" ref="G52:AK52" si="1">SUM(G5:G50)</f>
        <v>16</v>
      </c>
      <c r="H52" s="209"/>
      <c r="I52" s="217">
        <f t="shared" si="1"/>
        <v>28</v>
      </c>
      <c r="J52" s="208">
        <f t="shared" si="1"/>
        <v>9</v>
      </c>
      <c r="K52" s="209">
        <f t="shared" si="1"/>
        <v>17</v>
      </c>
      <c r="L52" s="209"/>
      <c r="M52" s="217">
        <f t="shared" si="1"/>
        <v>32</v>
      </c>
      <c r="N52" s="208">
        <f t="shared" si="1"/>
        <v>12</v>
      </c>
      <c r="O52" s="209">
        <f t="shared" si="1"/>
        <v>14</v>
      </c>
      <c r="P52" s="209"/>
      <c r="Q52" s="217">
        <f t="shared" si="1"/>
        <v>30</v>
      </c>
      <c r="R52" s="208">
        <f t="shared" si="1"/>
        <v>16</v>
      </c>
      <c r="S52" s="209">
        <f t="shared" si="1"/>
        <v>10</v>
      </c>
      <c r="T52" s="209"/>
      <c r="U52" s="217">
        <f t="shared" si="1"/>
        <v>30</v>
      </c>
      <c r="V52" s="208">
        <f t="shared" si="1"/>
        <v>14</v>
      </c>
      <c r="W52" s="209">
        <f t="shared" si="1"/>
        <v>12</v>
      </c>
      <c r="X52" s="209"/>
      <c r="Y52" s="217">
        <f t="shared" si="1"/>
        <v>29</v>
      </c>
      <c r="Z52" s="208">
        <f t="shared" si="1"/>
        <v>14</v>
      </c>
      <c r="AA52" s="209">
        <f t="shared" si="1"/>
        <v>12</v>
      </c>
      <c r="AB52" s="209"/>
      <c r="AC52" s="217">
        <f t="shared" si="1"/>
        <v>31</v>
      </c>
      <c r="AD52" s="208">
        <f t="shared" si="1"/>
        <v>12</v>
      </c>
      <c r="AE52" s="209">
        <f t="shared" si="1"/>
        <v>11</v>
      </c>
      <c r="AF52" s="209"/>
      <c r="AG52" s="217">
        <f t="shared" si="1"/>
        <v>33</v>
      </c>
      <c r="AH52" s="208">
        <f t="shared" si="1"/>
        <v>8</v>
      </c>
      <c r="AI52" s="209">
        <f t="shared" si="1"/>
        <v>6</v>
      </c>
      <c r="AJ52" s="209"/>
      <c r="AK52" s="217">
        <f t="shared" si="1"/>
        <v>27</v>
      </c>
      <c r="AL52" s="321" t="s">
        <v>135</v>
      </c>
      <c r="AM52" s="322"/>
    </row>
    <row r="53" spans="1:39" ht="14.1" customHeight="1">
      <c r="A53" s="50"/>
      <c r="B53" s="198"/>
      <c r="C53" s="92"/>
      <c r="D53" s="323" t="s">
        <v>136</v>
      </c>
      <c r="E53" s="324"/>
      <c r="F53" s="210" t="s">
        <v>137</v>
      </c>
      <c r="G53" s="199" t="s">
        <v>137</v>
      </c>
      <c r="H53" s="199">
        <f>COUNTIF(H5:H50,"k")</f>
        <v>1</v>
      </c>
      <c r="I53" s="200" t="s">
        <v>137</v>
      </c>
      <c r="J53" s="210" t="s">
        <v>137</v>
      </c>
      <c r="K53" s="199" t="s">
        <v>137</v>
      </c>
      <c r="L53" s="199">
        <f>COUNTIF(L5:L50,"k")</f>
        <v>4</v>
      </c>
      <c r="M53" s="200" t="s">
        <v>137</v>
      </c>
      <c r="N53" s="210" t="s">
        <v>137</v>
      </c>
      <c r="O53" s="199" t="s">
        <v>137</v>
      </c>
      <c r="P53" s="199">
        <f>COUNTIF(P5:P50,"k")</f>
        <v>3</v>
      </c>
      <c r="Q53" s="200" t="s">
        <v>137</v>
      </c>
      <c r="R53" s="210" t="s">
        <v>137</v>
      </c>
      <c r="S53" s="199" t="s">
        <v>137</v>
      </c>
      <c r="T53" s="199">
        <f>COUNTIF(T5:T50,"k")</f>
        <v>4</v>
      </c>
      <c r="U53" s="200" t="s">
        <v>137</v>
      </c>
      <c r="V53" s="210" t="s">
        <v>137</v>
      </c>
      <c r="W53" s="199" t="s">
        <v>137</v>
      </c>
      <c r="X53" s="199">
        <f>COUNTIF(X5:X50,"k")</f>
        <v>2</v>
      </c>
      <c r="Y53" s="200" t="s">
        <v>137</v>
      </c>
      <c r="Z53" s="210" t="s">
        <v>137</v>
      </c>
      <c r="AA53" s="199" t="s">
        <v>137</v>
      </c>
      <c r="AB53" s="199">
        <f>COUNTIF(AB5:AB50,"k")</f>
        <v>2</v>
      </c>
      <c r="AC53" s="200" t="s">
        <v>137</v>
      </c>
      <c r="AD53" s="210" t="s">
        <v>137</v>
      </c>
      <c r="AE53" s="199" t="s">
        <v>137</v>
      </c>
      <c r="AF53" s="199">
        <f>COUNTIF(AF5:AF50,"k")</f>
        <v>2</v>
      </c>
      <c r="AG53" s="200" t="s">
        <v>137</v>
      </c>
      <c r="AH53" s="210" t="s">
        <v>137</v>
      </c>
      <c r="AI53" s="199" t="s">
        <v>137</v>
      </c>
      <c r="AJ53" s="199">
        <f>COUNTIF(AJ5:AJ50,"k")</f>
        <v>2</v>
      </c>
      <c r="AK53" s="200" t="s">
        <v>137</v>
      </c>
      <c r="AL53" s="259" t="s">
        <v>136</v>
      </c>
      <c r="AM53" s="211">
        <f>SUM(H53+L53+P53+T53+X53+AB53+AF53+AJ53)</f>
        <v>20</v>
      </c>
    </row>
    <row r="54" spans="1:39" ht="14.1" customHeight="1">
      <c r="A54" s="50"/>
      <c r="B54" s="198"/>
      <c r="C54" s="92"/>
      <c r="D54" s="323" t="s">
        <v>138</v>
      </c>
      <c r="E54" s="324"/>
      <c r="F54" s="210" t="s">
        <v>137</v>
      </c>
      <c r="G54" s="199" t="s">
        <v>137</v>
      </c>
      <c r="H54" s="199">
        <f>COUNTIF(H5:H50,"é")</f>
        <v>4</v>
      </c>
      <c r="I54" s="200" t="s">
        <v>137</v>
      </c>
      <c r="J54" s="210" t="s">
        <v>137</v>
      </c>
      <c r="K54" s="199" t="s">
        <v>137</v>
      </c>
      <c r="L54" s="199">
        <f>COUNTIF(L5:L50,"é")</f>
        <v>2</v>
      </c>
      <c r="M54" s="200" t="s">
        <v>137</v>
      </c>
      <c r="N54" s="210" t="s">
        <v>137</v>
      </c>
      <c r="O54" s="199" t="s">
        <v>137</v>
      </c>
      <c r="P54" s="199">
        <f>COUNTIF(P5:P50,"é")</f>
        <v>2</v>
      </c>
      <c r="Q54" s="200" t="s">
        <v>137</v>
      </c>
      <c r="R54" s="210" t="s">
        <v>137</v>
      </c>
      <c r="S54" s="199" t="s">
        <v>137</v>
      </c>
      <c r="T54" s="199">
        <f>COUNTIF(T5:T50,"é")</f>
        <v>2</v>
      </c>
      <c r="U54" s="200" t="s">
        <v>137</v>
      </c>
      <c r="V54" s="210" t="s">
        <v>137</v>
      </c>
      <c r="W54" s="199" t="s">
        <v>137</v>
      </c>
      <c r="X54" s="199">
        <f>COUNTIF(X5:X50,"é")</f>
        <v>3</v>
      </c>
      <c r="Y54" s="200" t="s">
        <v>137</v>
      </c>
      <c r="Z54" s="210" t="s">
        <v>137</v>
      </c>
      <c r="AA54" s="199" t="s">
        <v>137</v>
      </c>
      <c r="AB54" s="199">
        <f>COUNTIF(AB5:AB50,"é")</f>
        <v>5</v>
      </c>
      <c r="AC54" s="200" t="s">
        <v>137</v>
      </c>
      <c r="AD54" s="210" t="s">
        <v>137</v>
      </c>
      <c r="AE54" s="199" t="s">
        <v>137</v>
      </c>
      <c r="AF54" s="199">
        <f>COUNTIF(AF5:AF50,"é")</f>
        <v>5</v>
      </c>
      <c r="AG54" s="200" t="s">
        <v>137</v>
      </c>
      <c r="AH54" s="210" t="s">
        <v>137</v>
      </c>
      <c r="AI54" s="199" t="s">
        <v>137</v>
      </c>
      <c r="AJ54" s="199">
        <f>COUNTIF(AJ5:AJ50,"é")</f>
        <v>2</v>
      </c>
      <c r="AK54" s="200" t="s">
        <v>137</v>
      </c>
      <c r="AL54" s="259" t="s">
        <v>138</v>
      </c>
      <c r="AM54" s="211">
        <f t="shared" ref="AM54:AM56" si="2">SUM(H54+L54+P54+T54+X54+AB54+AF54+AJ54)</f>
        <v>25</v>
      </c>
    </row>
    <row r="55" spans="1:39" ht="14.1" customHeight="1">
      <c r="A55" s="50"/>
      <c r="B55" s="198"/>
      <c r="C55" s="92"/>
      <c r="D55" s="323" t="s">
        <v>139</v>
      </c>
      <c r="E55" s="324"/>
      <c r="F55" s="210" t="s">
        <v>137</v>
      </c>
      <c r="G55" s="199" t="s">
        <v>137</v>
      </c>
      <c r="H55" s="199">
        <f>COUNTIF(H5:H50,"s")</f>
        <v>0</v>
      </c>
      <c r="I55" s="200" t="s">
        <v>137</v>
      </c>
      <c r="J55" s="210" t="s">
        <v>137</v>
      </c>
      <c r="K55" s="199" t="s">
        <v>137</v>
      </c>
      <c r="L55" s="199">
        <f>COUNTIF(L5:L50,"s")</f>
        <v>0</v>
      </c>
      <c r="M55" s="200" t="s">
        <v>137</v>
      </c>
      <c r="N55" s="210" t="s">
        <v>137</v>
      </c>
      <c r="O55" s="199" t="s">
        <v>137</v>
      </c>
      <c r="P55" s="199">
        <f>COUNTIF(P5:P50,"s")</f>
        <v>0</v>
      </c>
      <c r="Q55" s="200" t="s">
        <v>137</v>
      </c>
      <c r="R55" s="210" t="s">
        <v>137</v>
      </c>
      <c r="S55" s="199" t="s">
        <v>137</v>
      </c>
      <c r="T55" s="199">
        <f>COUNTIF(T5:T50,"s")</f>
        <v>0</v>
      </c>
      <c r="U55" s="200" t="s">
        <v>137</v>
      </c>
      <c r="V55" s="210" t="s">
        <v>137</v>
      </c>
      <c r="W55" s="199" t="s">
        <v>137</v>
      </c>
      <c r="X55" s="199">
        <f>COUNTIF(X5:X50,"s")</f>
        <v>0</v>
      </c>
      <c r="Y55" s="200" t="s">
        <v>137</v>
      </c>
      <c r="Z55" s="210" t="s">
        <v>137</v>
      </c>
      <c r="AA55" s="199" t="s">
        <v>137</v>
      </c>
      <c r="AB55" s="199">
        <f>COUNTIF(AB5:AB50,"s")</f>
        <v>0</v>
      </c>
      <c r="AC55" s="200" t="s">
        <v>137</v>
      </c>
      <c r="AD55" s="210" t="s">
        <v>137</v>
      </c>
      <c r="AE55" s="199" t="s">
        <v>137</v>
      </c>
      <c r="AF55" s="199">
        <f>COUNTIF(AF5:AF50,"s")</f>
        <v>0</v>
      </c>
      <c r="AG55" s="200" t="s">
        <v>137</v>
      </c>
      <c r="AH55" s="210" t="s">
        <v>137</v>
      </c>
      <c r="AI55" s="199" t="s">
        <v>137</v>
      </c>
      <c r="AJ55" s="199">
        <f>COUNTIF(AJ5:AJ50,"s")</f>
        <v>1</v>
      </c>
      <c r="AK55" s="200" t="s">
        <v>137</v>
      </c>
      <c r="AL55" s="259" t="s">
        <v>139</v>
      </c>
      <c r="AM55" s="211">
        <f t="shared" si="2"/>
        <v>1</v>
      </c>
    </row>
    <row r="56" spans="1:39" ht="14.1" customHeight="1">
      <c r="A56" s="50"/>
      <c r="B56" s="198"/>
      <c r="C56" s="92"/>
      <c r="D56" s="325" t="s">
        <v>140</v>
      </c>
      <c r="E56" s="326"/>
      <c r="F56" s="212" t="s">
        <v>137</v>
      </c>
      <c r="G56" s="201" t="s">
        <v>137</v>
      </c>
      <c r="H56" s="201">
        <f>SUM(H53:H55)</f>
        <v>5</v>
      </c>
      <c r="I56" s="202" t="s">
        <v>137</v>
      </c>
      <c r="J56" s="212" t="s">
        <v>137</v>
      </c>
      <c r="K56" s="201" t="s">
        <v>137</v>
      </c>
      <c r="L56" s="201">
        <f>SUM(L53:L55)</f>
        <v>6</v>
      </c>
      <c r="M56" s="202" t="s">
        <v>137</v>
      </c>
      <c r="N56" s="212" t="s">
        <v>137</v>
      </c>
      <c r="O56" s="201" t="s">
        <v>137</v>
      </c>
      <c r="P56" s="201">
        <f>SUM(P53:P55)</f>
        <v>5</v>
      </c>
      <c r="Q56" s="202" t="s">
        <v>137</v>
      </c>
      <c r="R56" s="212" t="s">
        <v>137</v>
      </c>
      <c r="S56" s="201" t="s">
        <v>137</v>
      </c>
      <c r="T56" s="201">
        <f>SUM(T53:T55)</f>
        <v>6</v>
      </c>
      <c r="U56" s="202" t="s">
        <v>137</v>
      </c>
      <c r="V56" s="212" t="s">
        <v>137</v>
      </c>
      <c r="W56" s="201" t="s">
        <v>137</v>
      </c>
      <c r="X56" s="201">
        <f>SUM(X53:X55)</f>
        <v>5</v>
      </c>
      <c r="Y56" s="202" t="s">
        <v>137</v>
      </c>
      <c r="Z56" s="212" t="s">
        <v>137</v>
      </c>
      <c r="AA56" s="201" t="s">
        <v>137</v>
      </c>
      <c r="AB56" s="201">
        <f>SUM(AB53:AB55)</f>
        <v>7</v>
      </c>
      <c r="AC56" s="202" t="s">
        <v>137</v>
      </c>
      <c r="AD56" s="212" t="s">
        <v>137</v>
      </c>
      <c r="AE56" s="201" t="s">
        <v>137</v>
      </c>
      <c r="AF56" s="201">
        <f>SUM(AF53:AF55)</f>
        <v>7</v>
      </c>
      <c r="AG56" s="202" t="s">
        <v>137</v>
      </c>
      <c r="AH56" s="212" t="s">
        <v>137</v>
      </c>
      <c r="AI56" s="201" t="s">
        <v>137</v>
      </c>
      <c r="AJ56" s="201">
        <f>SUM(AJ53:AJ55)</f>
        <v>5</v>
      </c>
      <c r="AK56" s="202" t="s">
        <v>137</v>
      </c>
      <c r="AL56" s="210" t="s">
        <v>141</v>
      </c>
      <c r="AM56" s="211">
        <f t="shared" si="2"/>
        <v>46</v>
      </c>
    </row>
    <row r="57" spans="1:39" ht="14.1" customHeight="1">
      <c r="A57" s="50"/>
      <c r="B57" s="198"/>
      <c r="C57" s="92"/>
      <c r="D57" s="347" t="s">
        <v>142</v>
      </c>
      <c r="E57" s="348"/>
      <c r="F57" s="213">
        <f>SUM(F52,G52)</f>
        <v>26</v>
      </c>
      <c r="G57" s="214" t="s">
        <v>137</v>
      </c>
      <c r="H57" s="214" t="s">
        <v>137</v>
      </c>
      <c r="I57" s="218" t="s">
        <v>137</v>
      </c>
      <c r="J57" s="213">
        <f>SUM(J52,K52)</f>
        <v>26</v>
      </c>
      <c r="K57" s="214" t="s">
        <v>137</v>
      </c>
      <c r="L57" s="214" t="s">
        <v>137</v>
      </c>
      <c r="M57" s="218" t="s">
        <v>137</v>
      </c>
      <c r="N57" s="213">
        <f>SUM(N52,O52)</f>
        <v>26</v>
      </c>
      <c r="O57" s="214" t="s">
        <v>137</v>
      </c>
      <c r="P57" s="214" t="s">
        <v>137</v>
      </c>
      <c r="Q57" s="218" t="s">
        <v>137</v>
      </c>
      <c r="R57" s="213">
        <f>SUM(R52,S52)</f>
        <v>26</v>
      </c>
      <c r="S57" s="214" t="s">
        <v>137</v>
      </c>
      <c r="T57" s="214" t="s">
        <v>137</v>
      </c>
      <c r="U57" s="218" t="s">
        <v>137</v>
      </c>
      <c r="V57" s="213">
        <f>SUM(V52,W52)</f>
        <v>26</v>
      </c>
      <c r="W57" s="214" t="s">
        <v>137</v>
      </c>
      <c r="X57" s="214" t="s">
        <v>137</v>
      </c>
      <c r="Y57" s="218" t="s">
        <v>137</v>
      </c>
      <c r="Z57" s="213">
        <f>SUM(Z52,AA52)</f>
        <v>26</v>
      </c>
      <c r="AA57" s="214" t="s">
        <v>137</v>
      </c>
      <c r="AB57" s="214" t="s">
        <v>137</v>
      </c>
      <c r="AC57" s="218" t="s">
        <v>137</v>
      </c>
      <c r="AD57" s="213">
        <f>SUM(AD52,AE52)</f>
        <v>23</v>
      </c>
      <c r="AE57" s="214" t="s">
        <v>137</v>
      </c>
      <c r="AF57" s="214" t="s">
        <v>137</v>
      </c>
      <c r="AG57" s="218" t="s">
        <v>137</v>
      </c>
      <c r="AH57" s="213">
        <f>SUM(AH52,AI52)</f>
        <v>14</v>
      </c>
      <c r="AI57" s="214" t="s">
        <v>137</v>
      </c>
      <c r="AJ57" s="214" t="s">
        <v>137</v>
      </c>
      <c r="AK57" s="218" t="s">
        <v>137</v>
      </c>
      <c r="AL57" s="210" t="s">
        <v>142</v>
      </c>
      <c r="AM57" s="211">
        <f>SUM(F57+J57+N57+R57+V57+Z57+AD57+AH57)</f>
        <v>193</v>
      </c>
    </row>
    <row r="58" spans="1:39" ht="14.1" customHeight="1" thickBot="1">
      <c r="A58" s="50"/>
      <c r="B58" s="198"/>
      <c r="C58" s="92"/>
      <c r="D58" s="202"/>
      <c r="E58" s="202"/>
      <c r="F58" s="202"/>
      <c r="G58" s="202"/>
      <c r="H58" s="202"/>
      <c r="I58" s="202"/>
      <c r="J58" s="202"/>
      <c r="K58" s="202"/>
      <c r="L58" s="202"/>
      <c r="M58" s="202"/>
      <c r="N58" s="202"/>
      <c r="O58" s="202"/>
      <c r="P58" s="202"/>
      <c r="Q58" s="202"/>
      <c r="R58" s="202"/>
      <c r="S58" s="202"/>
      <c r="T58" s="202"/>
      <c r="U58" s="202"/>
      <c r="V58" s="202"/>
      <c r="W58" s="202"/>
      <c r="X58" s="202"/>
      <c r="Y58" s="202"/>
      <c r="Z58" s="202"/>
      <c r="AA58" s="202"/>
      <c r="AB58" s="202"/>
      <c r="AC58" s="202"/>
      <c r="AD58" s="202"/>
      <c r="AE58" s="202"/>
      <c r="AF58" s="202"/>
      <c r="AG58" s="202"/>
      <c r="AH58" s="8"/>
      <c r="AI58" s="8"/>
      <c r="AJ58" s="50"/>
      <c r="AK58" s="50"/>
      <c r="AL58" s="259" t="s">
        <v>143</v>
      </c>
      <c r="AM58" s="211">
        <v>12</v>
      </c>
    </row>
    <row r="59" spans="1:39" ht="14.1" customHeight="1" thickBot="1">
      <c r="A59" s="50"/>
      <c r="B59" s="198"/>
      <c r="C59" s="203" t="s">
        <v>144</v>
      </c>
      <c r="D59" s="8"/>
      <c r="E59" s="204"/>
      <c r="F59" s="342" t="s">
        <v>145</v>
      </c>
      <c r="G59" s="343"/>
      <c r="H59" s="343"/>
      <c r="I59" s="343"/>
      <c r="J59" s="343"/>
      <c r="K59" s="343"/>
      <c r="L59" s="343"/>
      <c r="M59" s="343"/>
      <c r="N59" s="343"/>
      <c r="O59" s="343"/>
      <c r="P59" s="343"/>
      <c r="Q59" s="343"/>
      <c r="R59" s="343"/>
      <c r="S59" s="343"/>
      <c r="T59" s="343"/>
      <c r="U59" s="343"/>
      <c r="V59" s="343"/>
      <c r="W59" s="343"/>
      <c r="X59" s="343"/>
      <c r="Y59" s="343"/>
      <c r="Z59" s="343"/>
      <c r="AA59" s="343"/>
      <c r="AB59" s="343"/>
      <c r="AC59" s="343"/>
      <c r="AD59" s="343"/>
      <c r="AE59" s="343"/>
      <c r="AF59" s="343"/>
      <c r="AG59" s="343"/>
      <c r="AH59" s="343"/>
      <c r="AI59" s="344"/>
      <c r="AJ59" s="50"/>
      <c r="AK59" s="50"/>
      <c r="AL59" s="260" t="s">
        <v>146</v>
      </c>
      <c r="AM59" s="261">
        <f>SUM(I52+M52+Q52+U52+Y52+AC52+AG52+AK52)</f>
        <v>240</v>
      </c>
    </row>
    <row r="60" spans="1:39" ht="15.75" customHeight="1">
      <c r="A60" s="50"/>
      <c r="B60" s="198"/>
      <c r="C60" s="205" t="s">
        <v>147</v>
      </c>
      <c r="D60" s="8"/>
      <c r="E60" s="204"/>
      <c r="F60" s="349" t="s">
        <v>148</v>
      </c>
      <c r="G60" s="350"/>
      <c r="H60" s="350"/>
      <c r="I60" s="350"/>
      <c r="J60" s="350"/>
      <c r="K60" s="350"/>
      <c r="L60" s="350"/>
      <c r="M60" s="350"/>
      <c r="N60" s="350"/>
      <c r="O60" s="350"/>
      <c r="P60" s="350"/>
      <c r="Q60" s="350"/>
      <c r="R60" s="350"/>
      <c r="S60" s="350"/>
      <c r="T60" s="350"/>
      <c r="U60" s="350"/>
      <c r="V60" s="350"/>
      <c r="W60" s="350"/>
      <c r="X60" s="350"/>
      <c r="Y60" s="350"/>
      <c r="Z60" s="350"/>
      <c r="AA60" s="350"/>
      <c r="AB60" s="350"/>
      <c r="AC60" s="350"/>
      <c r="AD60" s="350"/>
      <c r="AE60" s="350"/>
      <c r="AF60" s="350"/>
      <c r="AG60" s="350"/>
      <c r="AH60" s="350"/>
      <c r="AI60" s="351"/>
      <c r="AJ60" s="50"/>
      <c r="AK60" s="50"/>
      <c r="AL60" s="59"/>
    </row>
    <row r="61" spans="1:39" ht="16.5" customHeight="1">
      <c r="A61" s="50"/>
      <c r="B61" s="198"/>
      <c r="C61" s="205" t="s">
        <v>149</v>
      </c>
      <c r="D61" s="8"/>
      <c r="E61" s="204"/>
      <c r="F61" s="352"/>
      <c r="G61" s="353"/>
      <c r="H61" s="353"/>
      <c r="I61" s="353"/>
      <c r="J61" s="353"/>
      <c r="K61" s="353"/>
      <c r="L61" s="353"/>
      <c r="M61" s="353"/>
      <c r="N61" s="353"/>
      <c r="O61" s="353"/>
      <c r="P61" s="353"/>
      <c r="Q61" s="353"/>
      <c r="R61" s="353"/>
      <c r="S61" s="353"/>
      <c r="T61" s="353"/>
      <c r="U61" s="353"/>
      <c r="V61" s="353"/>
      <c r="W61" s="353"/>
      <c r="X61" s="353"/>
      <c r="Y61" s="353"/>
      <c r="Z61" s="353"/>
      <c r="AA61" s="353"/>
      <c r="AB61" s="353"/>
      <c r="AC61" s="353"/>
      <c r="AD61" s="353"/>
      <c r="AE61" s="353"/>
      <c r="AF61" s="353"/>
      <c r="AG61" s="353"/>
      <c r="AH61" s="353"/>
      <c r="AI61" s="354"/>
      <c r="AJ61" s="50"/>
      <c r="AK61" s="50"/>
      <c r="AL61" s="59"/>
    </row>
    <row r="62" spans="1:39" ht="14.1" customHeight="1">
      <c r="A62" s="50"/>
      <c r="B62" s="198"/>
      <c r="C62" s="205" t="s">
        <v>150</v>
      </c>
      <c r="D62" s="8"/>
      <c r="E62" s="204"/>
      <c r="F62" s="352"/>
      <c r="G62" s="353"/>
      <c r="H62" s="353"/>
      <c r="I62" s="353"/>
      <c r="J62" s="353"/>
      <c r="K62" s="353"/>
      <c r="L62" s="353"/>
      <c r="M62" s="353"/>
      <c r="N62" s="353"/>
      <c r="O62" s="353"/>
      <c r="P62" s="353"/>
      <c r="Q62" s="353"/>
      <c r="R62" s="353"/>
      <c r="S62" s="353"/>
      <c r="T62" s="353"/>
      <c r="U62" s="353"/>
      <c r="V62" s="353"/>
      <c r="W62" s="353"/>
      <c r="X62" s="353"/>
      <c r="Y62" s="353"/>
      <c r="Z62" s="353"/>
      <c r="AA62" s="353"/>
      <c r="AB62" s="353"/>
      <c r="AC62" s="353"/>
      <c r="AD62" s="353"/>
      <c r="AE62" s="353"/>
      <c r="AF62" s="353"/>
      <c r="AG62" s="353"/>
      <c r="AH62" s="353"/>
      <c r="AI62" s="354"/>
      <c r="AJ62" s="50"/>
      <c r="AK62" s="50"/>
      <c r="AL62" s="59"/>
    </row>
    <row r="63" spans="1:39" ht="14.1" customHeight="1">
      <c r="A63" s="50"/>
      <c r="B63" s="198"/>
      <c r="C63" s="206" t="s">
        <v>151</v>
      </c>
      <c r="D63" s="8"/>
      <c r="E63" s="204"/>
      <c r="F63" s="352"/>
      <c r="G63" s="353"/>
      <c r="H63" s="353"/>
      <c r="I63" s="353"/>
      <c r="J63" s="353"/>
      <c r="K63" s="353"/>
      <c r="L63" s="353"/>
      <c r="M63" s="353"/>
      <c r="N63" s="353"/>
      <c r="O63" s="353"/>
      <c r="P63" s="353"/>
      <c r="Q63" s="353"/>
      <c r="R63" s="353"/>
      <c r="S63" s="353"/>
      <c r="T63" s="353"/>
      <c r="U63" s="353"/>
      <c r="V63" s="353"/>
      <c r="W63" s="353"/>
      <c r="X63" s="353"/>
      <c r="Y63" s="353"/>
      <c r="Z63" s="353"/>
      <c r="AA63" s="353"/>
      <c r="AB63" s="353"/>
      <c r="AC63" s="353"/>
      <c r="AD63" s="353"/>
      <c r="AE63" s="353"/>
      <c r="AF63" s="353"/>
      <c r="AG63" s="353"/>
      <c r="AH63" s="353"/>
      <c r="AI63" s="354"/>
      <c r="AJ63" s="50"/>
      <c r="AK63" s="50"/>
      <c r="AL63" s="59"/>
    </row>
    <row r="64" spans="1:39" ht="14.1" customHeight="1">
      <c r="A64" s="50"/>
      <c r="B64" s="198"/>
      <c r="C64" s="206" t="s">
        <v>152</v>
      </c>
      <c r="D64" s="8"/>
      <c r="E64" s="204"/>
      <c r="F64" s="352"/>
      <c r="G64" s="353"/>
      <c r="H64" s="353"/>
      <c r="I64" s="353"/>
      <c r="J64" s="353"/>
      <c r="K64" s="353"/>
      <c r="L64" s="353"/>
      <c r="M64" s="353"/>
      <c r="N64" s="353"/>
      <c r="O64" s="353"/>
      <c r="P64" s="353"/>
      <c r="Q64" s="353"/>
      <c r="R64" s="353"/>
      <c r="S64" s="353"/>
      <c r="T64" s="353"/>
      <c r="U64" s="353"/>
      <c r="V64" s="353"/>
      <c r="W64" s="353"/>
      <c r="X64" s="353"/>
      <c r="Y64" s="353"/>
      <c r="Z64" s="353"/>
      <c r="AA64" s="353"/>
      <c r="AB64" s="353"/>
      <c r="AC64" s="353"/>
      <c r="AD64" s="353"/>
      <c r="AE64" s="353"/>
      <c r="AF64" s="353"/>
      <c r="AG64" s="353"/>
      <c r="AH64" s="353"/>
      <c r="AI64" s="354"/>
      <c r="AJ64" s="50"/>
      <c r="AK64" s="50"/>
      <c r="AL64" s="59"/>
    </row>
    <row r="65" spans="1:38" ht="14.1" customHeight="1">
      <c r="A65" s="50"/>
      <c r="B65" s="198"/>
      <c r="C65" s="206" t="s">
        <v>153</v>
      </c>
      <c r="D65" s="8"/>
      <c r="E65" s="204"/>
      <c r="F65" s="352"/>
      <c r="G65" s="353"/>
      <c r="H65" s="353"/>
      <c r="I65" s="353"/>
      <c r="J65" s="353"/>
      <c r="K65" s="353"/>
      <c r="L65" s="353"/>
      <c r="M65" s="353"/>
      <c r="N65" s="353"/>
      <c r="O65" s="353"/>
      <c r="P65" s="353"/>
      <c r="Q65" s="353"/>
      <c r="R65" s="353"/>
      <c r="S65" s="353"/>
      <c r="T65" s="353"/>
      <c r="U65" s="353"/>
      <c r="V65" s="353"/>
      <c r="W65" s="353"/>
      <c r="X65" s="353"/>
      <c r="Y65" s="353"/>
      <c r="Z65" s="353"/>
      <c r="AA65" s="353"/>
      <c r="AB65" s="353"/>
      <c r="AC65" s="353"/>
      <c r="AD65" s="353"/>
      <c r="AE65" s="353"/>
      <c r="AF65" s="353"/>
      <c r="AG65" s="353"/>
      <c r="AH65" s="353"/>
      <c r="AI65" s="354"/>
      <c r="AJ65" s="50"/>
      <c r="AK65" s="50"/>
      <c r="AL65" s="59"/>
    </row>
    <row r="66" spans="1:38" ht="14.1" customHeight="1">
      <c r="A66" s="50"/>
      <c r="B66" s="198"/>
      <c r="C66" s="206" t="s">
        <v>154</v>
      </c>
      <c r="D66" s="8"/>
      <c r="E66" s="204"/>
      <c r="F66" s="352"/>
      <c r="G66" s="353"/>
      <c r="H66" s="353"/>
      <c r="I66" s="353"/>
      <c r="J66" s="353"/>
      <c r="K66" s="353"/>
      <c r="L66" s="353"/>
      <c r="M66" s="353"/>
      <c r="N66" s="353"/>
      <c r="O66" s="353"/>
      <c r="P66" s="353"/>
      <c r="Q66" s="353"/>
      <c r="R66" s="353"/>
      <c r="S66" s="353"/>
      <c r="T66" s="353"/>
      <c r="U66" s="353"/>
      <c r="V66" s="353"/>
      <c r="W66" s="353"/>
      <c r="X66" s="353"/>
      <c r="Y66" s="353"/>
      <c r="Z66" s="353"/>
      <c r="AA66" s="353"/>
      <c r="AB66" s="353"/>
      <c r="AC66" s="353"/>
      <c r="AD66" s="353"/>
      <c r="AE66" s="353"/>
      <c r="AF66" s="353"/>
      <c r="AG66" s="353"/>
      <c r="AH66" s="353"/>
      <c r="AI66" s="354"/>
      <c r="AJ66" s="50"/>
      <c r="AK66" s="50"/>
      <c r="AL66" s="59"/>
    </row>
    <row r="67" spans="1:38" ht="14.1" customHeight="1">
      <c r="A67" s="50"/>
      <c r="B67" s="198"/>
      <c r="C67" s="206" t="s">
        <v>155</v>
      </c>
      <c r="D67" s="8"/>
      <c r="E67" s="204"/>
      <c r="F67" s="352"/>
      <c r="G67" s="353"/>
      <c r="H67" s="353"/>
      <c r="I67" s="353"/>
      <c r="J67" s="353"/>
      <c r="K67" s="353"/>
      <c r="L67" s="353"/>
      <c r="M67" s="353"/>
      <c r="N67" s="353"/>
      <c r="O67" s="353"/>
      <c r="P67" s="353"/>
      <c r="Q67" s="353"/>
      <c r="R67" s="353"/>
      <c r="S67" s="353"/>
      <c r="T67" s="353"/>
      <c r="U67" s="353"/>
      <c r="V67" s="353"/>
      <c r="W67" s="353"/>
      <c r="X67" s="353"/>
      <c r="Y67" s="353"/>
      <c r="Z67" s="353"/>
      <c r="AA67" s="353"/>
      <c r="AB67" s="353"/>
      <c r="AC67" s="353"/>
      <c r="AD67" s="353"/>
      <c r="AE67" s="353"/>
      <c r="AF67" s="353"/>
      <c r="AG67" s="353"/>
      <c r="AH67" s="353"/>
      <c r="AI67" s="354"/>
      <c r="AJ67" s="50"/>
      <c r="AK67" s="50"/>
      <c r="AL67" s="59"/>
    </row>
    <row r="68" spans="1:38" ht="14.1" customHeight="1" thickBot="1">
      <c r="A68" s="50"/>
      <c r="B68" s="198"/>
      <c r="C68" s="207" t="s">
        <v>156</v>
      </c>
      <c r="D68" s="8"/>
      <c r="E68" s="204"/>
      <c r="F68" s="352"/>
      <c r="G68" s="353"/>
      <c r="H68" s="353"/>
      <c r="I68" s="353"/>
      <c r="J68" s="353"/>
      <c r="K68" s="353"/>
      <c r="L68" s="353"/>
      <c r="M68" s="353"/>
      <c r="N68" s="353"/>
      <c r="O68" s="353"/>
      <c r="P68" s="353"/>
      <c r="Q68" s="353"/>
      <c r="R68" s="353"/>
      <c r="S68" s="353"/>
      <c r="T68" s="353"/>
      <c r="U68" s="353"/>
      <c r="V68" s="353"/>
      <c r="W68" s="353"/>
      <c r="X68" s="353"/>
      <c r="Y68" s="353"/>
      <c r="Z68" s="353"/>
      <c r="AA68" s="353"/>
      <c r="AB68" s="353"/>
      <c r="AC68" s="353"/>
      <c r="AD68" s="353"/>
      <c r="AE68" s="353"/>
      <c r="AF68" s="353"/>
      <c r="AG68" s="353"/>
      <c r="AH68" s="353"/>
      <c r="AI68" s="354"/>
      <c r="AJ68" s="50"/>
      <c r="AK68" s="50"/>
      <c r="AL68" s="59"/>
    </row>
    <row r="69" spans="1:38" ht="14.1" customHeight="1">
      <c r="A69" s="50"/>
      <c r="B69" s="198"/>
      <c r="C69" s="92"/>
      <c r="D69" s="204"/>
      <c r="E69" s="204"/>
      <c r="F69" s="352"/>
      <c r="G69" s="353"/>
      <c r="H69" s="353"/>
      <c r="I69" s="353"/>
      <c r="J69" s="353"/>
      <c r="K69" s="353"/>
      <c r="L69" s="353"/>
      <c r="M69" s="353"/>
      <c r="N69" s="353"/>
      <c r="O69" s="353"/>
      <c r="P69" s="353"/>
      <c r="Q69" s="353"/>
      <c r="R69" s="353"/>
      <c r="S69" s="353"/>
      <c r="T69" s="353"/>
      <c r="U69" s="353"/>
      <c r="V69" s="353"/>
      <c r="W69" s="353"/>
      <c r="X69" s="353"/>
      <c r="Y69" s="353"/>
      <c r="Z69" s="353"/>
      <c r="AA69" s="353"/>
      <c r="AB69" s="353"/>
      <c r="AC69" s="353"/>
      <c r="AD69" s="353"/>
      <c r="AE69" s="353"/>
      <c r="AF69" s="353"/>
      <c r="AG69" s="353"/>
      <c r="AH69" s="353"/>
      <c r="AI69" s="354"/>
      <c r="AJ69" s="50"/>
      <c r="AK69" s="50"/>
      <c r="AL69" s="59"/>
    </row>
    <row r="70" spans="1:38" ht="14.1" customHeight="1">
      <c r="A70" s="50"/>
      <c r="B70" s="198"/>
      <c r="C70" s="92"/>
      <c r="D70" s="204"/>
      <c r="E70" s="204"/>
      <c r="F70" s="352"/>
      <c r="G70" s="353"/>
      <c r="H70" s="353"/>
      <c r="I70" s="353"/>
      <c r="J70" s="353"/>
      <c r="K70" s="353"/>
      <c r="L70" s="353"/>
      <c r="M70" s="353"/>
      <c r="N70" s="353"/>
      <c r="O70" s="353"/>
      <c r="P70" s="353"/>
      <c r="Q70" s="353"/>
      <c r="R70" s="353"/>
      <c r="S70" s="353"/>
      <c r="T70" s="353"/>
      <c r="U70" s="353"/>
      <c r="V70" s="353"/>
      <c r="W70" s="353"/>
      <c r="X70" s="353"/>
      <c r="Y70" s="353"/>
      <c r="Z70" s="353"/>
      <c r="AA70" s="353"/>
      <c r="AB70" s="353"/>
      <c r="AC70" s="353"/>
      <c r="AD70" s="353"/>
      <c r="AE70" s="353"/>
      <c r="AF70" s="353"/>
      <c r="AG70" s="353"/>
      <c r="AH70" s="353"/>
      <c r="AI70" s="354"/>
      <c r="AJ70" s="50"/>
      <c r="AK70" s="50"/>
      <c r="AL70" s="59"/>
    </row>
    <row r="71" spans="1:38" ht="14.1" customHeight="1">
      <c r="A71" s="50"/>
      <c r="B71" s="198"/>
      <c r="C71" s="92"/>
      <c r="D71" s="204"/>
      <c r="E71" s="204"/>
      <c r="F71" s="352"/>
      <c r="G71" s="353"/>
      <c r="H71" s="353"/>
      <c r="I71" s="353"/>
      <c r="J71" s="353"/>
      <c r="K71" s="353"/>
      <c r="L71" s="353"/>
      <c r="M71" s="353"/>
      <c r="N71" s="353"/>
      <c r="O71" s="353"/>
      <c r="P71" s="353"/>
      <c r="Q71" s="353"/>
      <c r="R71" s="353"/>
      <c r="S71" s="353"/>
      <c r="T71" s="353"/>
      <c r="U71" s="353"/>
      <c r="V71" s="353"/>
      <c r="W71" s="353"/>
      <c r="X71" s="353"/>
      <c r="Y71" s="353"/>
      <c r="Z71" s="353"/>
      <c r="AA71" s="353"/>
      <c r="AB71" s="353"/>
      <c r="AC71" s="353"/>
      <c r="AD71" s="353"/>
      <c r="AE71" s="353"/>
      <c r="AF71" s="353"/>
      <c r="AG71" s="353"/>
      <c r="AH71" s="353"/>
      <c r="AI71" s="354"/>
      <c r="AJ71" s="50"/>
      <c r="AK71" s="50"/>
      <c r="AL71" s="59"/>
    </row>
    <row r="72" spans="1:38" ht="14.1" customHeight="1">
      <c r="A72" s="50"/>
      <c r="B72" s="198"/>
      <c r="C72" s="92"/>
      <c r="D72" s="204"/>
      <c r="E72" s="204"/>
      <c r="F72" s="352"/>
      <c r="G72" s="353"/>
      <c r="H72" s="353"/>
      <c r="I72" s="353"/>
      <c r="J72" s="353"/>
      <c r="K72" s="353"/>
      <c r="L72" s="353"/>
      <c r="M72" s="353"/>
      <c r="N72" s="353"/>
      <c r="O72" s="353"/>
      <c r="P72" s="353"/>
      <c r="Q72" s="353"/>
      <c r="R72" s="353"/>
      <c r="S72" s="353"/>
      <c r="T72" s="353"/>
      <c r="U72" s="353"/>
      <c r="V72" s="353"/>
      <c r="W72" s="353"/>
      <c r="X72" s="353"/>
      <c r="Y72" s="353"/>
      <c r="Z72" s="353"/>
      <c r="AA72" s="353"/>
      <c r="AB72" s="353"/>
      <c r="AC72" s="353"/>
      <c r="AD72" s="353"/>
      <c r="AE72" s="353"/>
      <c r="AF72" s="353"/>
      <c r="AG72" s="353"/>
      <c r="AH72" s="353"/>
      <c r="AI72" s="354"/>
      <c r="AJ72" s="50"/>
      <c r="AK72" s="50"/>
      <c r="AL72" s="59"/>
    </row>
    <row r="73" spans="1:38" ht="14.1" customHeight="1">
      <c r="A73" s="50"/>
      <c r="B73" s="198"/>
      <c r="C73" s="92"/>
      <c r="D73" s="204"/>
      <c r="E73" s="204"/>
      <c r="F73" s="352"/>
      <c r="G73" s="353"/>
      <c r="H73" s="353"/>
      <c r="I73" s="353"/>
      <c r="J73" s="353"/>
      <c r="K73" s="353"/>
      <c r="L73" s="353"/>
      <c r="M73" s="353"/>
      <c r="N73" s="353"/>
      <c r="O73" s="353"/>
      <c r="P73" s="353"/>
      <c r="Q73" s="353"/>
      <c r="R73" s="353"/>
      <c r="S73" s="353"/>
      <c r="T73" s="353"/>
      <c r="U73" s="353"/>
      <c r="V73" s="353"/>
      <c r="W73" s="353"/>
      <c r="X73" s="353"/>
      <c r="Y73" s="353"/>
      <c r="Z73" s="353"/>
      <c r="AA73" s="353"/>
      <c r="AB73" s="353"/>
      <c r="AC73" s="353"/>
      <c r="AD73" s="353"/>
      <c r="AE73" s="353"/>
      <c r="AF73" s="353"/>
      <c r="AG73" s="353"/>
      <c r="AH73" s="353"/>
      <c r="AI73" s="354"/>
      <c r="AJ73" s="50"/>
      <c r="AK73" s="50"/>
      <c r="AL73" s="59"/>
    </row>
    <row r="74" spans="1:38" ht="14.1" customHeight="1">
      <c r="A74" s="50"/>
      <c r="B74" s="198"/>
      <c r="C74" s="92"/>
      <c r="D74" s="204"/>
      <c r="E74" s="204"/>
      <c r="F74" s="352"/>
      <c r="G74" s="353"/>
      <c r="H74" s="353"/>
      <c r="I74" s="353"/>
      <c r="J74" s="353"/>
      <c r="K74" s="353"/>
      <c r="L74" s="353"/>
      <c r="M74" s="353"/>
      <c r="N74" s="353"/>
      <c r="O74" s="353"/>
      <c r="P74" s="353"/>
      <c r="Q74" s="353"/>
      <c r="R74" s="353"/>
      <c r="S74" s="353"/>
      <c r="T74" s="353"/>
      <c r="U74" s="353"/>
      <c r="V74" s="353"/>
      <c r="W74" s="353"/>
      <c r="X74" s="353"/>
      <c r="Y74" s="353"/>
      <c r="Z74" s="353"/>
      <c r="AA74" s="353"/>
      <c r="AB74" s="353"/>
      <c r="AC74" s="353"/>
      <c r="AD74" s="353"/>
      <c r="AE74" s="353"/>
      <c r="AF74" s="353"/>
      <c r="AG74" s="353"/>
      <c r="AH74" s="353"/>
      <c r="AI74" s="354"/>
      <c r="AJ74" s="50"/>
      <c r="AK74" s="50"/>
      <c r="AL74" s="59"/>
    </row>
    <row r="75" spans="1:38" ht="14.1" customHeight="1">
      <c r="A75" s="50"/>
      <c r="B75" s="198"/>
      <c r="C75" s="92"/>
      <c r="D75" s="204"/>
      <c r="E75" s="204"/>
      <c r="F75" s="352"/>
      <c r="G75" s="353"/>
      <c r="H75" s="353"/>
      <c r="I75" s="353"/>
      <c r="J75" s="353"/>
      <c r="K75" s="353"/>
      <c r="L75" s="353"/>
      <c r="M75" s="353"/>
      <c r="N75" s="353"/>
      <c r="O75" s="353"/>
      <c r="P75" s="353"/>
      <c r="Q75" s="353"/>
      <c r="R75" s="353"/>
      <c r="S75" s="353"/>
      <c r="T75" s="353"/>
      <c r="U75" s="353"/>
      <c r="V75" s="353"/>
      <c r="W75" s="353"/>
      <c r="X75" s="353"/>
      <c r="Y75" s="353"/>
      <c r="Z75" s="353"/>
      <c r="AA75" s="353"/>
      <c r="AB75" s="353"/>
      <c r="AC75" s="353"/>
      <c r="AD75" s="353"/>
      <c r="AE75" s="353"/>
      <c r="AF75" s="353"/>
      <c r="AG75" s="353"/>
      <c r="AH75" s="353"/>
      <c r="AI75" s="354"/>
      <c r="AJ75" s="50"/>
      <c r="AK75" s="50"/>
      <c r="AL75" s="59"/>
    </row>
    <row r="76" spans="1:38" ht="14.1" customHeight="1">
      <c r="A76" s="50"/>
      <c r="B76" s="198"/>
      <c r="C76" s="92"/>
      <c r="D76" s="204"/>
      <c r="E76" s="204"/>
      <c r="F76" s="352"/>
      <c r="G76" s="353"/>
      <c r="H76" s="353"/>
      <c r="I76" s="353"/>
      <c r="J76" s="353"/>
      <c r="K76" s="353"/>
      <c r="L76" s="353"/>
      <c r="M76" s="353"/>
      <c r="N76" s="353"/>
      <c r="O76" s="353"/>
      <c r="P76" s="353"/>
      <c r="Q76" s="353"/>
      <c r="R76" s="353"/>
      <c r="S76" s="353"/>
      <c r="T76" s="353"/>
      <c r="U76" s="353"/>
      <c r="V76" s="353"/>
      <c r="W76" s="353"/>
      <c r="X76" s="353"/>
      <c r="Y76" s="353"/>
      <c r="Z76" s="353"/>
      <c r="AA76" s="353"/>
      <c r="AB76" s="353"/>
      <c r="AC76" s="353"/>
      <c r="AD76" s="353"/>
      <c r="AE76" s="353"/>
      <c r="AF76" s="353"/>
      <c r="AG76" s="353"/>
      <c r="AH76" s="353"/>
      <c r="AI76" s="354"/>
      <c r="AJ76" s="50"/>
      <c r="AK76" s="50"/>
      <c r="AL76" s="59"/>
    </row>
    <row r="77" spans="1:38" ht="14.1" customHeight="1" thickBot="1">
      <c r="A77" s="50"/>
      <c r="B77" s="198"/>
      <c r="C77" s="92"/>
      <c r="D77" s="204"/>
      <c r="E77" s="204"/>
      <c r="F77" s="355"/>
      <c r="G77" s="356"/>
      <c r="H77" s="356"/>
      <c r="I77" s="356"/>
      <c r="J77" s="356"/>
      <c r="K77" s="356"/>
      <c r="L77" s="356"/>
      <c r="M77" s="356"/>
      <c r="N77" s="356"/>
      <c r="O77" s="356"/>
      <c r="P77" s="356"/>
      <c r="Q77" s="356"/>
      <c r="R77" s="356"/>
      <c r="S77" s="356"/>
      <c r="T77" s="356"/>
      <c r="U77" s="356"/>
      <c r="V77" s="356"/>
      <c r="W77" s="356"/>
      <c r="X77" s="356"/>
      <c r="Y77" s="356"/>
      <c r="Z77" s="356"/>
      <c r="AA77" s="356"/>
      <c r="AB77" s="356"/>
      <c r="AC77" s="356"/>
      <c r="AD77" s="356"/>
      <c r="AE77" s="356"/>
      <c r="AF77" s="356"/>
      <c r="AG77" s="356"/>
      <c r="AH77" s="356"/>
      <c r="AI77" s="357"/>
      <c r="AJ77" s="50"/>
      <c r="AK77" s="50"/>
      <c r="AL77" s="59"/>
    </row>
    <row r="78" spans="1:38" ht="13.9" customHeight="1" thickBot="1">
      <c r="A78" s="50"/>
      <c r="B78" s="61"/>
      <c r="C78" s="59"/>
      <c r="D78" s="60"/>
      <c r="E78" s="50"/>
      <c r="F78" s="316"/>
      <c r="G78" s="316"/>
      <c r="H78" s="316"/>
      <c r="I78" s="316"/>
      <c r="J78" s="316"/>
      <c r="K78" s="316"/>
      <c r="L78" s="316"/>
      <c r="M78" s="316"/>
      <c r="N78" s="316"/>
      <c r="O78" s="316"/>
      <c r="P78" s="316"/>
      <c r="Q78" s="316"/>
      <c r="R78" s="316"/>
      <c r="S78" s="316"/>
      <c r="T78" s="316"/>
      <c r="U78" s="316"/>
      <c r="V78" s="316"/>
      <c r="W78" s="316"/>
      <c r="X78" s="316"/>
      <c r="Y78" s="316"/>
      <c r="Z78" s="316"/>
      <c r="AA78" s="316"/>
      <c r="AB78" s="316"/>
      <c r="AC78" s="316"/>
      <c r="AD78" s="316"/>
      <c r="AE78" s="316"/>
      <c r="AF78" s="316"/>
      <c r="AG78" s="316"/>
      <c r="AH78" s="316"/>
      <c r="AI78" s="316"/>
      <c r="AJ78" s="8"/>
      <c r="AK78" s="8"/>
      <c r="AL78" s="59"/>
    </row>
    <row r="79" spans="1:38" ht="14.1" customHeight="1">
      <c r="A79" s="50"/>
      <c r="B79" s="61"/>
      <c r="C79" s="59"/>
      <c r="D79" s="60"/>
      <c r="E79" s="220" t="s">
        <v>157</v>
      </c>
      <c r="F79" s="361" t="s">
        <v>158</v>
      </c>
      <c r="G79" s="362"/>
      <c r="H79" s="362"/>
      <c r="I79" s="363"/>
      <c r="J79" s="221"/>
      <c r="K79" s="222">
        <v>0</v>
      </c>
      <c r="L79" s="223">
        <v>0</v>
      </c>
      <c r="M79" s="224"/>
      <c r="N79" s="129" t="s">
        <v>159</v>
      </c>
      <c r="O79" s="130"/>
      <c r="P79" s="130"/>
      <c r="Q79" s="130"/>
      <c r="R79" s="130"/>
      <c r="S79" s="130"/>
      <c r="T79" s="130"/>
      <c r="U79" s="130"/>
      <c r="V79" s="131"/>
      <c r="W79" s="125" t="s">
        <v>160</v>
      </c>
      <c r="X79" s="132" t="s">
        <v>161</v>
      </c>
      <c r="Y79" s="128" t="s">
        <v>162</v>
      </c>
      <c r="Z79" s="293">
        <v>1</v>
      </c>
      <c r="AA79" s="126">
        <v>2</v>
      </c>
      <c r="AB79" s="126">
        <v>3</v>
      </c>
      <c r="AC79" s="126"/>
      <c r="AD79" s="126"/>
      <c r="AE79" s="126"/>
      <c r="AF79" s="126"/>
      <c r="AG79" s="126"/>
      <c r="AH79" s="126"/>
      <c r="AI79" s="152"/>
      <c r="AJ79" s="126"/>
      <c r="AK79" s="153"/>
    </row>
    <row r="80" spans="1:38" ht="14.1" customHeight="1">
      <c r="A80" s="50"/>
      <c r="B80" s="61"/>
      <c r="C80" s="59"/>
      <c r="D80" s="60"/>
      <c r="E80" s="232"/>
      <c r="F80" s="333" t="s">
        <v>163</v>
      </c>
      <c r="G80" s="334"/>
      <c r="H80" s="334"/>
      <c r="I80" s="335"/>
      <c r="J80" s="133"/>
      <c r="K80" s="134">
        <v>0</v>
      </c>
      <c r="L80" s="135">
        <v>2</v>
      </c>
      <c r="M80" s="136"/>
      <c r="N80" s="137" t="s">
        <v>164</v>
      </c>
      <c r="O80" s="143"/>
      <c r="P80" s="143"/>
      <c r="Q80" s="143"/>
      <c r="R80" s="143"/>
      <c r="S80" s="138"/>
      <c r="T80" s="138"/>
      <c r="U80" s="143"/>
      <c r="V80" s="139"/>
      <c r="W80" s="295" t="s">
        <v>165</v>
      </c>
      <c r="X80" s="143" t="s">
        <v>166</v>
      </c>
      <c r="Y80" s="136" t="s">
        <v>167</v>
      </c>
      <c r="Z80" s="154">
        <v>4</v>
      </c>
      <c r="AA80" s="150"/>
      <c r="AB80" s="150"/>
      <c r="AC80" s="150"/>
      <c r="AD80" s="150"/>
      <c r="AE80" s="150"/>
      <c r="AF80" s="150"/>
      <c r="AG80" s="150"/>
      <c r="AH80" s="150"/>
      <c r="AI80" s="134"/>
      <c r="AJ80" s="150"/>
      <c r="AK80" s="155"/>
    </row>
    <row r="81" spans="1:37" ht="14.1" customHeight="1">
      <c r="A81" s="50"/>
      <c r="B81" s="159"/>
      <c r="C81" s="59"/>
      <c r="D81" s="60"/>
      <c r="E81" s="232"/>
      <c r="F81" s="333" t="s">
        <v>168</v>
      </c>
      <c r="G81" s="334"/>
      <c r="H81" s="334"/>
      <c r="I81" s="335"/>
      <c r="J81" s="133"/>
      <c r="K81" s="142">
        <v>2</v>
      </c>
      <c r="L81" s="135">
        <v>0</v>
      </c>
      <c r="M81" s="136"/>
      <c r="N81" s="137" t="s">
        <v>169</v>
      </c>
      <c r="O81" s="143"/>
      <c r="P81" s="143"/>
      <c r="Q81" s="138"/>
      <c r="R81" s="138"/>
      <c r="S81" s="138"/>
      <c r="T81" s="138"/>
      <c r="U81" s="138"/>
      <c r="V81" s="139"/>
      <c r="W81" s="295" t="s">
        <v>160</v>
      </c>
      <c r="X81" s="143" t="s">
        <v>170</v>
      </c>
      <c r="Y81" s="136" t="s">
        <v>171</v>
      </c>
      <c r="Z81" s="154">
        <v>5</v>
      </c>
      <c r="AA81" s="150">
        <v>6</v>
      </c>
      <c r="AB81" s="150">
        <v>7</v>
      </c>
      <c r="AC81" s="150">
        <v>8</v>
      </c>
      <c r="AD81" s="150">
        <v>9</v>
      </c>
      <c r="AE81" s="150"/>
      <c r="AF81" s="150"/>
      <c r="AG81" s="150"/>
      <c r="AH81" s="150"/>
      <c r="AI81" s="134"/>
      <c r="AJ81" s="150"/>
      <c r="AK81" s="155"/>
    </row>
    <row r="82" spans="1:37" ht="15" customHeight="1">
      <c r="D82" s="118"/>
      <c r="E82" s="234"/>
      <c r="F82" s="333" t="s">
        <v>172</v>
      </c>
      <c r="G82" s="334"/>
      <c r="H82" s="334"/>
      <c r="I82" s="335"/>
      <c r="J82" s="133"/>
      <c r="K82" s="142">
        <v>2</v>
      </c>
      <c r="L82" s="135">
        <v>1</v>
      </c>
      <c r="M82" s="136"/>
      <c r="N82" s="137" t="s">
        <v>173</v>
      </c>
      <c r="O82" s="142"/>
      <c r="P82" s="142"/>
      <c r="Q82" s="142"/>
      <c r="R82" s="142"/>
      <c r="S82" s="143"/>
      <c r="T82" s="143"/>
      <c r="U82" s="143"/>
      <c r="V82" s="139"/>
      <c r="W82" s="133" t="s">
        <v>160</v>
      </c>
      <c r="X82" s="141" t="s">
        <v>161</v>
      </c>
      <c r="Y82" s="136" t="s">
        <v>174</v>
      </c>
      <c r="Z82" s="154">
        <v>14</v>
      </c>
      <c r="AA82" s="150">
        <v>15</v>
      </c>
      <c r="AB82" s="150">
        <v>31</v>
      </c>
      <c r="AC82" s="150">
        <v>32</v>
      </c>
      <c r="AD82" s="150"/>
      <c r="AE82" s="150"/>
      <c r="AF82" s="150"/>
      <c r="AG82" s="150"/>
      <c r="AH82" s="150"/>
      <c r="AI82" s="134"/>
      <c r="AJ82" s="150"/>
      <c r="AK82" s="155"/>
    </row>
    <row r="83" spans="1:37" ht="15" customHeight="1">
      <c r="D83" s="160"/>
      <c r="E83" s="235"/>
      <c r="F83" s="333" t="s">
        <v>175</v>
      </c>
      <c r="G83" s="334"/>
      <c r="H83" s="334"/>
      <c r="I83" s="335"/>
      <c r="J83" s="133"/>
      <c r="K83" s="142">
        <v>2</v>
      </c>
      <c r="L83" s="135">
        <v>2</v>
      </c>
      <c r="M83" s="136"/>
      <c r="N83" s="144" t="s">
        <v>176</v>
      </c>
      <c r="O83" s="141"/>
      <c r="P83" s="141"/>
      <c r="Q83" s="143"/>
      <c r="R83" s="143"/>
      <c r="S83" s="143"/>
      <c r="T83" s="143"/>
      <c r="U83" s="143"/>
      <c r="V83" s="139"/>
      <c r="W83" s="133" t="s">
        <v>171</v>
      </c>
      <c r="X83" s="141" t="s">
        <v>161</v>
      </c>
      <c r="Y83" s="136" t="s">
        <v>177</v>
      </c>
      <c r="Z83" s="154">
        <v>16</v>
      </c>
      <c r="AA83" s="150"/>
      <c r="AB83" s="150"/>
      <c r="AC83" s="150"/>
      <c r="AD83" s="150"/>
      <c r="AE83" s="150"/>
      <c r="AF83" s="150"/>
      <c r="AG83" s="150"/>
      <c r="AH83" s="150"/>
      <c r="AI83" s="134"/>
      <c r="AJ83" s="150"/>
      <c r="AK83" s="155"/>
    </row>
    <row r="84" spans="1:37" ht="15" customHeight="1">
      <c r="D84" s="119"/>
      <c r="E84" s="236"/>
      <c r="F84" s="333" t="s">
        <v>178</v>
      </c>
      <c r="G84" s="334"/>
      <c r="H84" s="334"/>
      <c r="I84" s="335"/>
      <c r="J84" s="133"/>
      <c r="K84" s="138">
        <v>2</v>
      </c>
      <c r="L84" s="140">
        <v>3</v>
      </c>
      <c r="M84" s="136"/>
      <c r="N84" s="137" t="s">
        <v>179</v>
      </c>
      <c r="O84" s="143"/>
      <c r="P84" s="143"/>
      <c r="Q84" s="138"/>
      <c r="R84" s="138"/>
      <c r="S84" s="138"/>
      <c r="T84" s="138"/>
      <c r="U84" s="138"/>
      <c r="V84" s="139"/>
      <c r="W84" s="133" t="s">
        <v>174</v>
      </c>
      <c r="X84" s="141" t="s">
        <v>170</v>
      </c>
      <c r="Y84" s="136" t="s">
        <v>180</v>
      </c>
      <c r="Z84" s="154">
        <v>17</v>
      </c>
      <c r="AA84" s="150">
        <v>18</v>
      </c>
      <c r="AB84" s="150">
        <v>43</v>
      </c>
      <c r="AC84" s="150"/>
      <c r="AD84" s="150"/>
      <c r="AE84" s="150"/>
      <c r="AF84" s="150"/>
      <c r="AG84" s="150"/>
      <c r="AH84" s="150"/>
      <c r="AI84" s="134"/>
      <c r="AJ84" s="150"/>
      <c r="AK84" s="155"/>
    </row>
    <row r="85" spans="1:37" ht="15" customHeight="1">
      <c r="C85" s="161"/>
      <c r="D85" s="162"/>
      <c r="E85" s="237"/>
      <c r="F85" s="333" t="s">
        <v>181</v>
      </c>
      <c r="G85" s="334"/>
      <c r="H85" s="334"/>
      <c r="I85" s="335"/>
      <c r="J85" s="133"/>
      <c r="K85" s="138">
        <v>2</v>
      </c>
      <c r="L85" s="140">
        <v>4</v>
      </c>
      <c r="M85" s="136"/>
      <c r="N85" s="144" t="s">
        <v>69</v>
      </c>
      <c r="O85" s="138"/>
      <c r="P85" s="138"/>
      <c r="Q85" s="145"/>
      <c r="R85" s="145"/>
      <c r="S85" s="145"/>
      <c r="T85" s="145"/>
      <c r="U85" s="145"/>
      <c r="V85" s="139"/>
      <c r="W85" s="133" t="s">
        <v>182</v>
      </c>
      <c r="X85" s="141" t="s">
        <v>165</v>
      </c>
      <c r="Y85" s="136" t="s">
        <v>183</v>
      </c>
      <c r="Z85" s="154">
        <v>19</v>
      </c>
      <c r="AA85" s="150">
        <v>20</v>
      </c>
      <c r="AB85" s="150"/>
      <c r="AC85" s="150"/>
      <c r="AD85" s="150"/>
      <c r="AE85" s="150"/>
      <c r="AF85" s="150"/>
      <c r="AG85" s="150"/>
      <c r="AH85" s="150"/>
      <c r="AI85" s="134"/>
      <c r="AJ85" s="150"/>
      <c r="AK85" s="155"/>
    </row>
    <row r="86" spans="1:37" ht="15" customHeight="1">
      <c r="C86" s="162"/>
      <c r="D86" s="162"/>
      <c r="E86" s="237"/>
      <c r="F86" s="333" t="s">
        <v>184</v>
      </c>
      <c r="G86" s="334"/>
      <c r="H86" s="334"/>
      <c r="I86" s="335"/>
      <c r="J86" s="133"/>
      <c r="K86" s="138">
        <v>2</v>
      </c>
      <c r="L86" s="135">
        <v>5</v>
      </c>
      <c r="M86" s="136"/>
      <c r="N86" s="144" t="s">
        <v>185</v>
      </c>
      <c r="O86" s="145"/>
      <c r="P86" s="145"/>
      <c r="Q86" s="146"/>
      <c r="R86" s="146"/>
      <c r="S86" s="147"/>
      <c r="T86" s="147"/>
      <c r="U86" s="147"/>
      <c r="V86" s="139"/>
      <c r="W86" s="295" t="s">
        <v>170</v>
      </c>
      <c r="X86" s="143" t="s">
        <v>186</v>
      </c>
      <c r="Y86" s="136" t="s">
        <v>161</v>
      </c>
      <c r="Z86" s="154">
        <v>21</v>
      </c>
      <c r="AA86" s="150">
        <v>46</v>
      </c>
      <c r="AB86" s="150"/>
      <c r="AC86" s="150"/>
      <c r="AD86" s="150"/>
      <c r="AE86" s="150"/>
      <c r="AF86" s="150"/>
      <c r="AG86" s="150"/>
      <c r="AH86" s="150"/>
      <c r="AI86" s="134"/>
      <c r="AJ86" s="150"/>
      <c r="AK86" s="155"/>
    </row>
    <row r="87" spans="1:37" ht="15" customHeight="1">
      <c r="B87" s="163"/>
      <c r="C87" s="161"/>
      <c r="D87" s="162"/>
      <c r="E87" s="237"/>
      <c r="F87" s="333" t="s">
        <v>187</v>
      </c>
      <c r="G87" s="334"/>
      <c r="H87" s="334"/>
      <c r="I87" s="335"/>
      <c r="J87" s="133"/>
      <c r="K87" s="138">
        <v>2</v>
      </c>
      <c r="L87" s="135">
        <v>6</v>
      </c>
      <c r="M87" s="136"/>
      <c r="N87" s="137" t="s">
        <v>188</v>
      </c>
      <c r="O87" s="146"/>
      <c r="P87" s="146"/>
      <c r="Q87" s="148"/>
      <c r="R87" s="141"/>
      <c r="S87" s="149"/>
      <c r="T87" s="149"/>
      <c r="U87" s="149"/>
      <c r="V87" s="139"/>
      <c r="W87" s="133" t="s">
        <v>174</v>
      </c>
      <c r="X87" s="141" t="s">
        <v>162</v>
      </c>
      <c r="Y87" s="136" t="s">
        <v>189</v>
      </c>
      <c r="Z87" s="154">
        <v>22</v>
      </c>
      <c r="AA87" s="150">
        <v>23</v>
      </c>
      <c r="AB87" s="150">
        <v>24</v>
      </c>
      <c r="AC87" s="150"/>
      <c r="AD87" s="150"/>
      <c r="AE87" s="150"/>
      <c r="AF87" s="150"/>
      <c r="AG87" s="150"/>
      <c r="AH87" s="150"/>
      <c r="AI87" s="134"/>
      <c r="AJ87" s="150"/>
      <c r="AK87" s="155"/>
    </row>
    <row r="88" spans="1:37" ht="15" customHeight="1">
      <c r="C88" s="161"/>
      <c r="D88" s="162"/>
      <c r="E88" s="237"/>
      <c r="F88" s="333" t="s">
        <v>190</v>
      </c>
      <c r="G88" s="334"/>
      <c r="H88" s="334"/>
      <c r="I88" s="335"/>
      <c r="J88" s="133"/>
      <c r="K88" s="142">
        <v>2</v>
      </c>
      <c r="L88" s="135">
        <v>7</v>
      </c>
      <c r="M88" s="136"/>
      <c r="N88" s="137" t="s">
        <v>191</v>
      </c>
      <c r="O88" s="148"/>
      <c r="P88" s="148"/>
      <c r="Q88" s="148"/>
      <c r="R88" s="148"/>
      <c r="S88" s="149"/>
      <c r="T88" s="149"/>
      <c r="U88" s="149"/>
      <c r="V88" s="139"/>
      <c r="W88" s="133" t="s">
        <v>192</v>
      </c>
      <c r="X88" s="141" t="s">
        <v>180</v>
      </c>
      <c r="Y88" s="136" t="s">
        <v>183</v>
      </c>
      <c r="Z88" s="154">
        <v>25</v>
      </c>
      <c r="AA88" s="150">
        <v>26</v>
      </c>
      <c r="AB88" s="150"/>
      <c r="AC88" s="150"/>
      <c r="AD88" s="150"/>
      <c r="AE88" s="150"/>
      <c r="AF88" s="150"/>
      <c r="AG88" s="150"/>
      <c r="AH88" s="150"/>
      <c r="AI88" s="134"/>
      <c r="AJ88" s="150"/>
      <c r="AK88" s="155"/>
    </row>
    <row r="89" spans="1:37" ht="15" customHeight="1">
      <c r="C89" s="67"/>
      <c r="D89" s="113"/>
      <c r="E89" s="238"/>
      <c r="F89" s="333" t="s">
        <v>193</v>
      </c>
      <c r="G89" s="334"/>
      <c r="H89" s="334"/>
      <c r="I89" s="335"/>
      <c r="J89" s="133"/>
      <c r="K89" s="138">
        <v>2</v>
      </c>
      <c r="L89" s="140">
        <v>8</v>
      </c>
      <c r="M89" s="136"/>
      <c r="N89" s="137" t="s">
        <v>194</v>
      </c>
      <c r="O89" s="148"/>
      <c r="P89" s="148"/>
      <c r="Q89" s="141"/>
      <c r="R89" s="141"/>
      <c r="S89" s="141"/>
      <c r="T89" s="141"/>
      <c r="U89" s="141"/>
      <c r="V89" s="139"/>
      <c r="W89" s="133" t="s">
        <v>162</v>
      </c>
      <c r="X89" s="141" t="s">
        <v>161</v>
      </c>
      <c r="Y89" s="136" t="s">
        <v>195</v>
      </c>
      <c r="Z89" s="154">
        <v>27</v>
      </c>
      <c r="AA89" s="150">
        <v>28</v>
      </c>
      <c r="AB89" s="150">
        <v>29</v>
      </c>
      <c r="AC89" s="150">
        <v>30</v>
      </c>
      <c r="AD89" s="150">
        <v>33</v>
      </c>
      <c r="AE89" s="150">
        <v>34</v>
      </c>
      <c r="AF89" s="150"/>
      <c r="AG89" s="150"/>
      <c r="AH89" s="150"/>
      <c r="AI89" s="134"/>
      <c r="AJ89" s="150"/>
      <c r="AK89" s="155"/>
    </row>
    <row r="90" spans="1:37" ht="15" customHeight="1">
      <c r="E90" s="239"/>
      <c r="F90" s="333" t="s">
        <v>196</v>
      </c>
      <c r="G90" s="334"/>
      <c r="H90" s="334"/>
      <c r="I90" s="335"/>
      <c r="J90" s="133"/>
      <c r="K90" s="150">
        <v>2</v>
      </c>
      <c r="L90" s="140">
        <v>9</v>
      </c>
      <c r="M90" s="136"/>
      <c r="N90" s="144" t="s">
        <v>197</v>
      </c>
      <c r="O90" s="141"/>
      <c r="P90" s="141"/>
      <c r="Q90" s="141"/>
      <c r="R90" s="141"/>
      <c r="S90" s="141"/>
      <c r="T90" s="141"/>
      <c r="U90" s="141"/>
      <c r="V90" s="136"/>
      <c r="W90" s="133" t="s">
        <v>192</v>
      </c>
      <c r="X90" s="141" t="s">
        <v>180</v>
      </c>
      <c r="Y90" s="136" t="s">
        <v>195</v>
      </c>
      <c r="Z90" s="154"/>
      <c r="AA90" s="150"/>
      <c r="AB90" s="150"/>
      <c r="AC90" s="150"/>
      <c r="AD90" s="150"/>
      <c r="AE90" s="150"/>
      <c r="AF90" s="150"/>
      <c r="AG90" s="150"/>
      <c r="AH90" s="150"/>
      <c r="AI90" s="134"/>
      <c r="AJ90" s="150"/>
      <c r="AK90" s="155"/>
    </row>
    <row r="91" spans="1:37" ht="15" customHeight="1">
      <c r="E91" s="239"/>
      <c r="F91" s="333" t="s">
        <v>198</v>
      </c>
      <c r="G91" s="334"/>
      <c r="H91" s="334"/>
      <c r="I91" s="335"/>
      <c r="J91" s="133"/>
      <c r="K91" s="138">
        <v>4</v>
      </c>
      <c r="L91" s="140">
        <v>0</v>
      </c>
      <c r="M91" s="136"/>
      <c r="N91" s="151" t="s">
        <v>199</v>
      </c>
      <c r="O91" s="138"/>
      <c r="P91" s="138"/>
      <c r="Q91" s="138"/>
      <c r="R91" s="138"/>
      <c r="S91" s="138"/>
      <c r="T91" s="138"/>
      <c r="U91" s="141"/>
      <c r="V91" s="139"/>
      <c r="W91" s="133" t="s">
        <v>174</v>
      </c>
      <c r="X91" s="141" t="s">
        <v>161</v>
      </c>
      <c r="Y91" s="136" t="s">
        <v>183</v>
      </c>
      <c r="Z91" s="154">
        <v>10</v>
      </c>
      <c r="AA91" s="150">
        <v>13</v>
      </c>
      <c r="AB91" s="150"/>
      <c r="AC91" s="150"/>
      <c r="AD91" s="150"/>
      <c r="AE91" s="150"/>
      <c r="AF91" s="150"/>
      <c r="AG91" s="150"/>
      <c r="AH91" s="150"/>
      <c r="AI91" s="134"/>
      <c r="AJ91" s="150"/>
      <c r="AK91" s="155"/>
    </row>
    <row r="92" spans="1:37" ht="15" customHeight="1">
      <c r="E92" s="239"/>
      <c r="F92" s="333" t="s">
        <v>200</v>
      </c>
      <c r="G92" s="334"/>
      <c r="H92" s="334"/>
      <c r="I92" s="335"/>
      <c r="J92" s="133"/>
      <c r="K92" s="134">
        <v>4</v>
      </c>
      <c r="L92" s="135">
        <v>1</v>
      </c>
      <c r="M92" s="136"/>
      <c r="N92" s="137" t="s">
        <v>201</v>
      </c>
      <c r="O92" s="143"/>
      <c r="P92" s="143"/>
      <c r="Q92" s="143"/>
      <c r="R92" s="143"/>
      <c r="S92" s="143"/>
      <c r="T92" s="143"/>
      <c r="U92" s="142"/>
      <c r="V92" s="139"/>
      <c r="W92" s="295" t="s">
        <v>160</v>
      </c>
      <c r="X92" s="143" t="s">
        <v>202</v>
      </c>
      <c r="Y92" s="173" t="s">
        <v>160</v>
      </c>
      <c r="Z92" s="154">
        <v>11</v>
      </c>
      <c r="AA92" s="150">
        <v>35</v>
      </c>
      <c r="AB92" s="150"/>
      <c r="AC92" s="150"/>
      <c r="AD92" s="150"/>
      <c r="AE92" s="150"/>
      <c r="AF92" s="150"/>
      <c r="AG92" s="150"/>
      <c r="AH92" s="150"/>
      <c r="AI92" s="134"/>
      <c r="AJ92" s="150"/>
      <c r="AK92" s="155"/>
    </row>
    <row r="93" spans="1:37" ht="15" customHeight="1">
      <c r="E93" s="239"/>
      <c r="F93" s="333" t="s">
        <v>203</v>
      </c>
      <c r="G93" s="334"/>
      <c r="H93" s="334"/>
      <c r="I93" s="335"/>
      <c r="J93" s="133"/>
      <c r="K93" s="134">
        <v>4</v>
      </c>
      <c r="L93" s="135">
        <v>2</v>
      </c>
      <c r="M93" s="136"/>
      <c r="N93" s="137" t="s">
        <v>204</v>
      </c>
      <c r="O93" s="143"/>
      <c r="P93" s="143"/>
      <c r="Q93" s="143"/>
      <c r="R93" s="143"/>
      <c r="S93" s="143"/>
      <c r="T93" s="142"/>
      <c r="U93" s="141"/>
      <c r="V93" s="139"/>
      <c r="W93" s="133" t="s">
        <v>160</v>
      </c>
      <c r="X93" s="141" t="s">
        <v>170</v>
      </c>
      <c r="Y93" s="136" t="s">
        <v>166</v>
      </c>
      <c r="Z93" s="154">
        <v>12</v>
      </c>
      <c r="AA93" s="150">
        <v>36</v>
      </c>
      <c r="AB93" s="150"/>
      <c r="AC93" s="150"/>
      <c r="AD93" s="150"/>
      <c r="AE93" s="150"/>
      <c r="AF93" s="150"/>
      <c r="AG93" s="150"/>
      <c r="AH93" s="150"/>
      <c r="AI93" s="134"/>
      <c r="AJ93" s="150"/>
      <c r="AK93" s="155"/>
    </row>
    <row r="94" spans="1:37" ht="15.75" customHeight="1">
      <c r="E94" s="240"/>
      <c r="F94" s="336" t="s">
        <v>205</v>
      </c>
      <c r="G94" s="337"/>
      <c r="H94" s="337"/>
      <c r="I94" s="338"/>
      <c r="J94" s="241"/>
      <c r="K94" s="242">
        <v>4</v>
      </c>
      <c r="L94" s="243">
        <v>3</v>
      </c>
      <c r="M94" s="244"/>
      <c r="N94" s="124" t="s">
        <v>206</v>
      </c>
      <c r="O94" s="121"/>
      <c r="P94" s="121"/>
      <c r="Q94" s="121"/>
      <c r="R94" s="121"/>
      <c r="S94" s="121"/>
      <c r="T94" s="121"/>
      <c r="U94" s="114"/>
      <c r="V94" s="123"/>
      <c r="W94" s="120" t="s">
        <v>207</v>
      </c>
      <c r="X94" s="114" t="s">
        <v>186</v>
      </c>
      <c r="Y94" s="123" t="s">
        <v>160</v>
      </c>
      <c r="Z94" s="122">
        <v>37</v>
      </c>
      <c r="AA94" s="62">
        <v>45</v>
      </c>
      <c r="AB94" s="156"/>
      <c r="AC94" s="156"/>
      <c r="AD94" s="156"/>
      <c r="AE94" s="156"/>
      <c r="AF94" s="156"/>
      <c r="AG94" s="157"/>
      <c r="AH94" s="157"/>
      <c r="AI94" s="157"/>
      <c r="AJ94" s="157"/>
      <c r="AK94" s="158"/>
    </row>
    <row r="95" spans="1:37">
      <c r="R95" s="8"/>
      <c r="S95" s="66"/>
      <c r="T95" s="66"/>
    </row>
    <row r="96" spans="1:37">
      <c r="R96" s="8"/>
      <c r="S96" s="66"/>
      <c r="T96" s="66"/>
    </row>
  </sheetData>
  <mergeCells count="49">
    <mergeCell ref="F94:I94"/>
    <mergeCell ref="D3:D4"/>
    <mergeCell ref="F86:I86"/>
    <mergeCell ref="F87:I87"/>
    <mergeCell ref="F88:I88"/>
    <mergeCell ref="F89:I89"/>
    <mergeCell ref="F90:I90"/>
    <mergeCell ref="F91:I91"/>
    <mergeCell ref="F80:I80"/>
    <mergeCell ref="F81:I81"/>
    <mergeCell ref="F82:I82"/>
    <mergeCell ref="F83:I83"/>
    <mergeCell ref="F84:I84"/>
    <mergeCell ref="F85:I85"/>
    <mergeCell ref="F92:I92"/>
    <mergeCell ref="F93:I93"/>
    <mergeCell ref="F79:I79"/>
    <mergeCell ref="AL52:AM52"/>
    <mergeCell ref="D53:E53"/>
    <mergeCell ref="D54:E54"/>
    <mergeCell ref="D55:E55"/>
    <mergeCell ref="D56:E56"/>
    <mergeCell ref="D57:E57"/>
    <mergeCell ref="D52:E52"/>
    <mergeCell ref="F59:AI59"/>
    <mergeCell ref="F60:AI77"/>
    <mergeCell ref="AL3:AL4"/>
    <mergeCell ref="B5:B13"/>
    <mergeCell ref="B14:B17"/>
    <mergeCell ref="B18:B34"/>
    <mergeCell ref="B35:B44"/>
    <mergeCell ref="AD3:AG3"/>
    <mergeCell ref="AH3:AK3"/>
    <mergeCell ref="N3:Q3"/>
    <mergeCell ref="R3:U3"/>
    <mergeCell ref="V3:Y3"/>
    <mergeCell ref="Z3:AC3"/>
    <mergeCell ref="J3:M3"/>
    <mergeCell ref="A3:A4"/>
    <mergeCell ref="B3:B4"/>
    <mergeCell ref="C3:C4"/>
    <mergeCell ref="E3:E4"/>
    <mergeCell ref="F3:I3"/>
    <mergeCell ref="B47:B50"/>
    <mergeCell ref="J47:K47"/>
    <mergeCell ref="R48:S48"/>
    <mergeCell ref="Z49:AA49"/>
    <mergeCell ref="B45:B46"/>
    <mergeCell ref="Z50:AA5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AM96"/>
  <sheetViews>
    <sheetView showGridLines="0" topLeftCell="A47" zoomScale="80" zoomScaleNormal="80" workbookViewId="0">
      <selection sqref="A1:AN97"/>
    </sheetView>
  </sheetViews>
  <sheetFormatPr defaultColWidth="9.140625" defaultRowHeight="12.75"/>
  <cols>
    <col min="1" max="1" width="2.85546875" style="64" customWidth="1"/>
    <col min="2" max="2" width="9.7109375" style="8" customWidth="1"/>
    <col min="3" max="3" width="37.140625" style="8" customWidth="1"/>
    <col min="4" max="4" width="3.5703125" style="65" customWidth="1"/>
    <col min="5" max="5" width="18.85546875" style="66" customWidth="1"/>
    <col min="6" max="37" width="2.7109375" style="64" customWidth="1"/>
    <col min="38" max="38" width="52.7109375" style="8" customWidth="1"/>
    <col min="39" max="39" width="4" style="8" customWidth="1"/>
    <col min="40" max="16384" width="9.140625" style="8"/>
  </cols>
  <sheetData>
    <row r="1" spans="1:38" s="6" customFormat="1" ht="20.25">
      <c r="A1" s="180"/>
      <c r="C1" s="187" t="s">
        <v>0</v>
      </c>
      <c r="D1" s="190" t="s">
        <v>1</v>
      </c>
      <c r="E1" s="182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91" t="s">
        <v>2</v>
      </c>
      <c r="S1" s="180"/>
      <c r="T1" s="180"/>
      <c r="U1" s="180"/>
      <c r="V1" s="180"/>
      <c r="W1" s="180"/>
      <c r="X1" s="183"/>
      <c r="Y1" s="180"/>
      <c r="Z1" s="180"/>
      <c r="AA1" s="180"/>
      <c r="AB1" s="180"/>
      <c r="AC1" s="180"/>
      <c r="AD1" s="180"/>
      <c r="AE1" s="180"/>
      <c r="AF1" s="180"/>
      <c r="AG1" s="180"/>
      <c r="AH1" s="180"/>
      <c r="AI1" s="180"/>
      <c r="AJ1" s="180"/>
      <c r="AK1" s="180"/>
      <c r="AL1" s="181" t="s">
        <v>3</v>
      </c>
    </row>
    <row r="2" spans="1:38" s="7" customFormat="1" ht="20.25">
      <c r="A2" s="184"/>
      <c r="C2" s="181" t="s">
        <v>222</v>
      </c>
      <c r="D2" s="185"/>
      <c r="E2" s="186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  <c r="AD2" s="184"/>
      <c r="AE2" s="184"/>
      <c r="AF2" s="184"/>
      <c r="AG2" s="184"/>
      <c r="AH2" s="184"/>
      <c r="AI2" s="184"/>
      <c r="AJ2" s="184"/>
      <c r="AK2" s="184"/>
      <c r="AL2" s="187"/>
    </row>
    <row r="3" spans="1:38" ht="14.1" customHeight="1">
      <c r="A3" s="327" t="s">
        <v>5</v>
      </c>
      <c r="B3" s="329" t="s">
        <v>6</v>
      </c>
      <c r="C3" s="329" t="s">
        <v>7</v>
      </c>
      <c r="D3" s="329" t="s">
        <v>8</v>
      </c>
      <c r="E3" s="329" t="s">
        <v>9</v>
      </c>
      <c r="F3" s="369" t="s">
        <v>10</v>
      </c>
      <c r="G3" s="369"/>
      <c r="H3" s="369"/>
      <c r="I3" s="370"/>
      <c r="J3" s="371" t="s">
        <v>11</v>
      </c>
      <c r="K3" s="369"/>
      <c r="L3" s="369"/>
      <c r="M3" s="370"/>
      <c r="N3" s="371" t="s">
        <v>12</v>
      </c>
      <c r="O3" s="369"/>
      <c r="P3" s="369"/>
      <c r="Q3" s="370"/>
      <c r="R3" s="371" t="s">
        <v>13</v>
      </c>
      <c r="S3" s="369"/>
      <c r="T3" s="369"/>
      <c r="U3" s="370"/>
      <c r="V3" s="371" t="s">
        <v>14</v>
      </c>
      <c r="W3" s="369"/>
      <c r="X3" s="369"/>
      <c r="Y3" s="370"/>
      <c r="Z3" s="371" t="s">
        <v>15</v>
      </c>
      <c r="AA3" s="369"/>
      <c r="AB3" s="369"/>
      <c r="AC3" s="370"/>
      <c r="AD3" s="366" t="s">
        <v>16</v>
      </c>
      <c r="AE3" s="367"/>
      <c r="AF3" s="367"/>
      <c r="AG3" s="367"/>
      <c r="AH3" s="366" t="s">
        <v>17</v>
      </c>
      <c r="AI3" s="367"/>
      <c r="AJ3" s="367"/>
      <c r="AK3" s="368"/>
      <c r="AL3" s="331" t="s">
        <v>18</v>
      </c>
    </row>
    <row r="4" spans="1:38" ht="14.1" customHeight="1">
      <c r="A4" s="328"/>
      <c r="B4" s="330"/>
      <c r="C4" s="330"/>
      <c r="D4" s="330"/>
      <c r="E4" s="330"/>
      <c r="F4" s="262" t="s">
        <v>19</v>
      </c>
      <c r="G4" s="262" t="s">
        <v>20</v>
      </c>
      <c r="H4" s="262" t="s">
        <v>21</v>
      </c>
      <c r="I4" s="263" t="s">
        <v>22</v>
      </c>
      <c r="J4" s="262" t="s">
        <v>19</v>
      </c>
      <c r="K4" s="262" t="s">
        <v>20</v>
      </c>
      <c r="L4" s="262" t="s">
        <v>21</v>
      </c>
      <c r="M4" s="263" t="s">
        <v>22</v>
      </c>
      <c r="N4" s="262" t="s">
        <v>19</v>
      </c>
      <c r="O4" s="262" t="s">
        <v>20</v>
      </c>
      <c r="P4" s="262" t="s">
        <v>21</v>
      </c>
      <c r="Q4" s="263" t="s">
        <v>22</v>
      </c>
      <c r="R4" s="262" t="s">
        <v>19</v>
      </c>
      <c r="S4" s="262" t="s">
        <v>20</v>
      </c>
      <c r="T4" s="262" t="s">
        <v>21</v>
      </c>
      <c r="U4" s="263" t="s">
        <v>22</v>
      </c>
      <c r="V4" s="262" t="s">
        <v>19</v>
      </c>
      <c r="W4" s="262" t="s">
        <v>20</v>
      </c>
      <c r="X4" s="262" t="s">
        <v>21</v>
      </c>
      <c r="Y4" s="263" t="s">
        <v>22</v>
      </c>
      <c r="Z4" s="262" t="s">
        <v>19</v>
      </c>
      <c r="AA4" s="262" t="s">
        <v>20</v>
      </c>
      <c r="AB4" s="262" t="s">
        <v>21</v>
      </c>
      <c r="AC4" s="263" t="s">
        <v>22</v>
      </c>
      <c r="AD4" s="262" t="s">
        <v>19</v>
      </c>
      <c r="AE4" s="262" t="s">
        <v>20</v>
      </c>
      <c r="AF4" s="262" t="s">
        <v>21</v>
      </c>
      <c r="AG4" s="263" t="s">
        <v>22</v>
      </c>
      <c r="AH4" s="262" t="s">
        <v>19</v>
      </c>
      <c r="AI4" s="262" t="s">
        <v>20</v>
      </c>
      <c r="AJ4" s="262" t="s">
        <v>21</v>
      </c>
      <c r="AK4" s="263" t="s">
        <v>22</v>
      </c>
      <c r="AL4" s="332"/>
    </row>
    <row r="5" spans="1:38" ht="14.1" customHeight="1">
      <c r="A5" s="188">
        <v>1</v>
      </c>
      <c r="B5" s="359" t="s">
        <v>23</v>
      </c>
      <c r="C5" s="49" t="s">
        <v>24</v>
      </c>
      <c r="D5" s="192" t="s">
        <v>25</v>
      </c>
      <c r="E5" s="164" t="s">
        <v>26</v>
      </c>
      <c r="F5" s="21">
        <v>4</v>
      </c>
      <c r="G5" s="25">
        <v>4</v>
      </c>
      <c r="H5" s="25" t="s">
        <v>27</v>
      </c>
      <c r="I5" s="27">
        <v>8</v>
      </c>
      <c r="J5" s="21"/>
      <c r="K5" s="25"/>
      <c r="L5" s="25"/>
      <c r="M5" s="27"/>
      <c r="N5" s="21"/>
      <c r="O5" s="25"/>
      <c r="P5" s="25"/>
      <c r="Q5" s="27"/>
      <c r="R5" s="21"/>
      <c r="S5" s="25"/>
      <c r="T5" s="25"/>
      <c r="U5" s="27"/>
      <c r="V5" s="21"/>
      <c r="W5" s="25"/>
      <c r="X5" s="25"/>
      <c r="Y5" s="27"/>
      <c r="Z5" s="21"/>
      <c r="AA5" s="25"/>
      <c r="AB5" s="25"/>
      <c r="AC5" s="27"/>
      <c r="AD5" s="21"/>
      <c r="AE5" s="25"/>
      <c r="AF5" s="25"/>
      <c r="AG5" s="26"/>
      <c r="AH5" s="189"/>
      <c r="AI5" s="26"/>
      <c r="AJ5" s="26"/>
      <c r="AK5" s="27"/>
      <c r="AL5" s="14"/>
    </row>
    <row r="6" spans="1:38" ht="14.1" customHeight="1">
      <c r="A6" s="9">
        <v>2</v>
      </c>
      <c r="B6" s="359"/>
      <c r="C6" s="10" t="s">
        <v>28</v>
      </c>
      <c r="D6" s="193" t="s">
        <v>25</v>
      </c>
      <c r="E6" s="164" t="s">
        <v>29</v>
      </c>
      <c r="F6" s="177"/>
      <c r="G6" s="11"/>
      <c r="H6" s="11"/>
      <c r="I6" s="12"/>
      <c r="J6" s="177">
        <v>2</v>
      </c>
      <c r="K6" s="11">
        <v>4</v>
      </c>
      <c r="L6" s="11" t="s">
        <v>27</v>
      </c>
      <c r="M6" s="12">
        <v>6</v>
      </c>
      <c r="N6" s="177"/>
      <c r="O6" s="11"/>
      <c r="P6" s="11"/>
      <c r="Q6" s="12"/>
      <c r="R6" s="177"/>
      <c r="S6" s="11"/>
      <c r="T6" s="11"/>
      <c r="U6" s="12"/>
      <c r="V6" s="177"/>
      <c r="W6" s="11"/>
      <c r="X6" s="11"/>
      <c r="Y6" s="12"/>
      <c r="Z6" s="177"/>
      <c r="AA6" s="11"/>
      <c r="AB6" s="11"/>
      <c r="AC6" s="12"/>
      <c r="AD6" s="177"/>
      <c r="AE6" s="11"/>
      <c r="AF6" s="11"/>
      <c r="AG6" s="13"/>
      <c r="AH6" s="295"/>
      <c r="AI6" s="13"/>
      <c r="AJ6" s="13"/>
      <c r="AK6" s="12"/>
      <c r="AL6" s="15" t="s">
        <v>24</v>
      </c>
    </row>
    <row r="7" spans="1:38" ht="14.1" customHeight="1">
      <c r="A7" s="9">
        <v>3</v>
      </c>
      <c r="B7" s="359"/>
      <c r="C7" s="49" t="s">
        <v>30</v>
      </c>
      <c r="D7" s="192" t="s">
        <v>25</v>
      </c>
      <c r="E7" s="164" t="s">
        <v>31</v>
      </c>
      <c r="F7" s="21">
        <v>0</v>
      </c>
      <c r="G7" s="25">
        <v>4</v>
      </c>
      <c r="H7" s="25" t="s">
        <v>32</v>
      </c>
      <c r="I7" s="27">
        <v>4</v>
      </c>
      <c r="J7" s="30"/>
      <c r="K7" s="11"/>
      <c r="L7" s="11"/>
      <c r="M7" s="12"/>
      <c r="N7" s="177"/>
      <c r="O7" s="11"/>
      <c r="P7" s="11"/>
      <c r="Q7" s="12"/>
      <c r="R7" s="177"/>
      <c r="S7" s="11"/>
      <c r="T7" s="11"/>
      <c r="U7" s="12"/>
      <c r="V7" s="177"/>
      <c r="W7" s="11"/>
      <c r="X7" s="11"/>
      <c r="Y7" s="12"/>
      <c r="Z7" s="177"/>
      <c r="AA7" s="11"/>
      <c r="AB7" s="11"/>
      <c r="AC7" s="12"/>
      <c r="AD7" s="177"/>
      <c r="AE7" s="11"/>
      <c r="AF7" s="11"/>
      <c r="AG7" s="13"/>
      <c r="AH7" s="295"/>
      <c r="AI7" s="13"/>
      <c r="AJ7" s="13"/>
      <c r="AK7" s="12"/>
      <c r="AL7" s="15"/>
    </row>
    <row r="8" spans="1:38" ht="14.1" customHeight="1">
      <c r="A8" s="9">
        <v>4</v>
      </c>
      <c r="B8" s="359"/>
      <c r="C8" s="49" t="s">
        <v>33</v>
      </c>
      <c r="D8" s="192" t="s">
        <v>34</v>
      </c>
      <c r="E8" s="164" t="s">
        <v>35</v>
      </c>
      <c r="F8" s="177">
        <v>0</v>
      </c>
      <c r="G8" s="11">
        <v>4</v>
      </c>
      <c r="H8" s="11" t="s">
        <v>32</v>
      </c>
      <c r="I8" s="12">
        <v>4</v>
      </c>
      <c r="J8" s="28"/>
      <c r="K8" s="25"/>
      <c r="L8" s="25"/>
      <c r="M8" s="26"/>
      <c r="N8" s="28"/>
      <c r="O8" s="25"/>
      <c r="P8" s="25"/>
      <c r="Q8" s="26"/>
      <c r="R8" s="28"/>
      <c r="S8" s="25"/>
      <c r="T8" s="25"/>
      <c r="U8" s="26"/>
      <c r="V8" s="28"/>
      <c r="W8" s="25"/>
      <c r="X8" s="25"/>
      <c r="Y8" s="27"/>
      <c r="Z8" s="21"/>
      <c r="AA8" s="25"/>
      <c r="AB8" s="25"/>
      <c r="AC8" s="27"/>
      <c r="AD8" s="28"/>
      <c r="AE8" s="25"/>
      <c r="AF8" s="25"/>
      <c r="AG8" s="27"/>
      <c r="AH8" s="22"/>
      <c r="AI8" s="26"/>
      <c r="AJ8" s="26"/>
      <c r="AK8" s="27"/>
      <c r="AL8" s="95"/>
    </row>
    <row r="9" spans="1:38" ht="14.1" customHeight="1">
      <c r="A9" s="9">
        <v>5</v>
      </c>
      <c r="B9" s="359"/>
      <c r="C9" s="10" t="s">
        <v>36</v>
      </c>
      <c r="D9" s="101">
        <v>20</v>
      </c>
      <c r="E9" s="165" t="s">
        <v>37</v>
      </c>
      <c r="F9" s="177">
        <v>4</v>
      </c>
      <c r="G9" s="11">
        <v>2</v>
      </c>
      <c r="H9" s="11" t="s">
        <v>32</v>
      </c>
      <c r="I9" s="12">
        <v>8</v>
      </c>
      <c r="J9" s="177"/>
      <c r="K9" s="11"/>
      <c r="L9" s="11"/>
      <c r="M9" s="12"/>
      <c r="N9" s="35"/>
      <c r="O9" s="36"/>
      <c r="P9" s="36"/>
      <c r="Q9" s="37"/>
      <c r="R9" s="35"/>
      <c r="S9" s="36"/>
      <c r="T9" s="36"/>
      <c r="U9" s="37"/>
      <c r="V9" s="35"/>
      <c r="W9" s="36"/>
      <c r="X9" s="36"/>
      <c r="Y9" s="37"/>
      <c r="Z9" s="35"/>
      <c r="AA9" s="36"/>
      <c r="AB9" s="36"/>
      <c r="AC9" s="37"/>
      <c r="AD9" s="35"/>
      <c r="AE9" s="36"/>
      <c r="AF9" s="36"/>
      <c r="AG9" s="39"/>
      <c r="AH9" s="72"/>
      <c r="AI9" s="39"/>
      <c r="AJ9" s="39"/>
      <c r="AK9" s="37"/>
      <c r="AL9" s="97"/>
    </row>
    <row r="10" spans="1:38" ht="14.1" customHeight="1">
      <c r="A10" s="9">
        <v>6</v>
      </c>
      <c r="B10" s="359"/>
      <c r="C10" s="49" t="s">
        <v>38</v>
      </c>
      <c r="D10" s="103">
        <v>20</v>
      </c>
      <c r="E10" s="165" t="s">
        <v>39</v>
      </c>
      <c r="F10" s="21"/>
      <c r="G10" s="25"/>
      <c r="H10" s="25"/>
      <c r="I10" s="27"/>
      <c r="J10" s="21">
        <v>0</v>
      </c>
      <c r="K10" s="25">
        <v>6</v>
      </c>
      <c r="L10" s="25" t="s">
        <v>27</v>
      </c>
      <c r="M10" s="27">
        <v>8</v>
      </c>
      <c r="N10" s="177"/>
      <c r="O10" s="11"/>
      <c r="P10" s="11"/>
      <c r="Q10" s="12"/>
      <c r="R10" s="177"/>
      <c r="S10" s="11"/>
      <c r="T10" s="11"/>
      <c r="U10" s="12"/>
      <c r="V10" s="177"/>
      <c r="W10" s="11"/>
      <c r="X10" s="11"/>
      <c r="Y10" s="12"/>
      <c r="Z10" s="177"/>
      <c r="AA10" s="11"/>
      <c r="AB10" s="11"/>
      <c r="AC10" s="12"/>
      <c r="AD10" s="177"/>
      <c r="AE10" s="11"/>
      <c r="AF10" s="11"/>
      <c r="AG10" s="13"/>
      <c r="AH10" s="295"/>
      <c r="AI10" s="13"/>
      <c r="AJ10" s="13"/>
      <c r="AK10" s="12"/>
      <c r="AL10" s="14" t="s">
        <v>36</v>
      </c>
    </row>
    <row r="11" spans="1:38" ht="14.1" customHeight="1">
      <c r="A11" s="9">
        <v>7</v>
      </c>
      <c r="B11" s="359"/>
      <c r="C11" s="10" t="s">
        <v>40</v>
      </c>
      <c r="D11" s="101">
        <v>20</v>
      </c>
      <c r="E11" s="165" t="s">
        <v>41</v>
      </c>
      <c r="F11" s="177"/>
      <c r="G11" s="11"/>
      <c r="H11" s="11"/>
      <c r="I11" s="12"/>
      <c r="J11" s="177"/>
      <c r="K11" s="11"/>
      <c r="L11" s="11"/>
      <c r="M11" s="12"/>
      <c r="N11" s="177">
        <v>0</v>
      </c>
      <c r="O11" s="11">
        <v>6</v>
      </c>
      <c r="P11" s="11" t="s">
        <v>27</v>
      </c>
      <c r="Q11" s="12">
        <v>8</v>
      </c>
      <c r="R11" s="177"/>
      <c r="S11" s="11"/>
      <c r="T11" s="11"/>
      <c r="U11" s="12"/>
      <c r="V11" s="177"/>
      <c r="W11" s="11"/>
      <c r="X11" s="11"/>
      <c r="Y11" s="12"/>
      <c r="Z11" s="177"/>
      <c r="AA11" s="11"/>
      <c r="AB11" s="11"/>
      <c r="AC11" s="12"/>
      <c r="AD11" s="177"/>
      <c r="AE11" s="11"/>
      <c r="AF11" s="11"/>
      <c r="AG11" s="13"/>
      <c r="AH11" s="295"/>
      <c r="AI11" s="13"/>
      <c r="AJ11" s="13"/>
      <c r="AK11" s="12"/>
      <c r="AL11" s="15" t="s">
        <v>38</v>
      </c>
    </row>
    <row r="12" spans="1:38" ht="14.1" customHeight="1">
      <c r="A12" s="9">
        <v>8</v>
      </c>
      <c r="B12" s="359"/>
      <c r="C12" s="10" t="s">
        <v>42</v>
      </c>
      <c r="D12" s="101">
        <v>20</v>
      </c>
      <c r="E12" s="165" t="s">
        <v>43</v>
      </c>
      <c r="F12" s="177"/>
      <c r="G12" s="11"/>
      <c r="H12" s="11"/>
      <c r="I12" s="12"/>
      <c r="J12" s="177"/>
      <c r="K12" s="11"/>
      <c r="L12" s="11"/>
      <c r="M12" s="12"/>
      <c r="N12" s="177"/>
      <c r="O12" s="11"/>
      <c r="P12" s="11"/>
      <c r="Q12" s="12"/>
      <c r="R12" s="177">
        <v>0</v>
      </c>
      <c r="S12" s="11">
        <v>4</v>
      </c>
      <c r="T12" s="11" t="s">
        <v>27</v>
      </c>
      <c r="U12" s="12">
        <v>4</v>
      </c>
      <c r="V12" s="177"/>
      <c r="W12" s="11"/>
      <c r="X12" s="11"/>
      <c r="Y12" s="12"/>
      <c r="Z12" s="177"/>
      <c r="AA12" s="11"/>
      <c r="AB12" s="11"/>
      <c r="AC12" s="12"/>
      <c r="AD12" s="177"/>
      <c r="AE12" s="11"/>
      <c r="AF12" s="11"/>
      <c r="AG12" s="13"/>
      <c r="AH12" s="295"/>
      <c r="AI12" s="13"/>
      <c r="AJ12" s="13"/>
      <c r="AK12" s="12"/>
      <c r="AL12" s="15" t="s">
        <v>36</v>
      </c>
    </row>
    <row r="13" spans="1:38" ht="14.1" customHeight="1">
      <c r="A13" s="9">
        <v>9</v>
      </c>
      <c r="B13" s="360"/>
      <c r="C13" s="16" t="s">
        <v>223</v>
      </c>
      <c r="D13" s="105">
        <v>29</v>
      </c>
      <c r="E13" s="166" t="s">
        <v>224</v>
      </c>
      <c r="F13" s="179"/>
      <c r="G13" s="17"/>
      <c r="H13" s="17"/>
      <c r="I13" s="42"/>
      <c r="J13" s="74"/>
      <c r="K13" s="17"/>
      <c r="L13" s="17"/>
      <c r="M13" s="42"/>
      <c r="N13" s="74"/>
      <c r="O13" s="17"/>
      <c r="P13" s="17"/>
      <c r="Q13" s="18"/>
      <c r="R13" s="179"/>
      <c r="S13" s="17"/>
      <c r="T13" s="17"/>
      <c r="U13" s="42"/>
      <c r="V13" s="74">
        <v>0</v>
      </c>
      <c r="W13" s="17">
        <v>4</v>
      </c>
      <c r="X13" s="17" t="s">
        <v>32</v>
      </c>
      <c r="Y13" s="18">
        <v>4</v>
      </c>
      <c r="Z13" s="179"/>
      <c r="AA13" s="17"/>
      <c r="AB13" s="17"/>
      <c r="AC13" s="42"/>
      <c r="AD13" s="74"/>
      <c r="AE13" s="17"/>
      <c r="AF13" s="17"/>
      <c r="AG13" s="18"/>
      <c r="AH13" s="74"/>
      <c r="AI13" s="17"/>
      <c r="AJ13" s="17"/>
      <c r="AK13" s="18"/>
      <c r="AL13" s="15" t="s">
        <v>36</v>
      </c>
    </row>
    <row r="14" spans="1:38" ht="14.1" customHeight="1">
      <c r="A14" s="9">
        <v>10</v>
      </c>
      <c r="B14" s="358" t="s">
        <v>46</v>
      </c>
      <c r="C14" s="110" t="s">
        <v>47</v>
      </c>
      <c r="D14" s="103">
        <v>40</v>
      </c>
      <c r="E14" s="164" t="s">
        <v>48</v>
      </c>
      <c r="F14" s="21"/>
      <c r="G14" s="21"/>
      <c r="H14" s="21"/>
      <c r="I14" s="22"/>
      <c r="J14" s="28">
        <v>1</v>
      </c>
      <c r="K14" s="25">
        <v>3</v>
      </c>
      <c r="L14" s="25" t="s">
        <v>27</v>
      </c>
      <c r="M14" s="27">
        <v>4</v>
      </c>
      <c r="N14" s="109"/>
      <c r="O14" s="84"/>
      <c r="P14" s="84"/>
      <c r="Q14" s="85"/>
      <c r="R14" s="28"/>
      <c r="S14" s="25"/>
      <c r="T14" s="25"/>
      <c r="U14" s="27"/>
      <c r="V14" s="109"/>
      <c r="W14" s="84"/>
      <c r="X14" s="84"/>
      <c r="Y14" s="85"/>
      <c r="Z14" s="116"/>
      <c r="AA14" s="84"/>
      <c r="AB14" s="84"/>
      <c r="AC14" s="85"/>
      <c r="AD14" s="116"/>
      <c r="AE14" s="84"/>
      <c r="AF14" s="84"/>
      <c r="AG14" s="117"/>
      <c r="AH14" s="28"/>
      <c r="AI14" s="25"/>
      <c r="AJ14" s="25"/>
      <c r="AK14" s="27"/>
      <c r="AL14" s="96"/>
    </row>
    <row r="15" spans="1:38" ht="14.1" customHeight="1">
      <c r="A15" s="9">
        <f t="shared" ref="A15:A50" si="0">A14+1</f>
        <v>11</v>
      </c>
      <c r="B15" s="359"/>
      <c r="C15" s="43" t="s">
        <v>49</v>
      </c>
      <c r="D15" s="194">
        <v>41</v>
      </c>
      <c r="E15" s="167" t="s">
        <v>50</v>
      </c>
      <c r="F15" s="177"/>
      <c r="G15" s="11"/>
      <c r="H15" s="11"/>
      <c r="I15" s="13"/>
      <c r="J15" s="30"/>
      <c r="K15" s="11"/>
      <c r="L15" s="11"/>
      <c r="M15" s="13"/>
      <c r="N15" s="30"/>
      <c r="O15" s="11"/>
      <c r="P15" s="11"/>
      <c r="Q15" s="13"/>
      <c r="R15" s="30"/>
      <c r="S15" s="11"/>
      <c r="T15" s="11"/>
      <c r="U15" s="12"/>
      <c r="V15" s="177"/>
      <c r="W15" s="11"/>
      <c r="X15" s="11"/>
      <c r="Y15" s="13"/>
      <c r="Z15" s="30">
        <v>0</v>
      </c>
      <c r="AA15" s="11">
        <v>4</v>
      </c>
      <c r="AB15" s="11" t="s">
        <v>32</v>
      </c>
      <c r="AC15" s="12">
        <v>4</v>
      </c>
      <c r="AD15" s="69"/>
      <c r="AE15" s="68"/>
      <c r="AF15" s="68"/>
      <c r="AG15" s="70"/>
      <c r="AH15" s="30"/>
      <c r="AI15" s="11"/>
      <c r="AJ15" s="11"/>
      <c r="AK15" s="12"/>
      <c r="AL15" s="97"/>
    </row>
    <row r="16" spans="1:38" ht="14.1" customHeight="1">
      <c r="A16" s="9">
        <f t="shared" si="0"/>
        <v>12</v>
      </c>
      <c r="B16" s="359"/>
      <c r="C16" s="110" t="s">
        <v>51</v>
      </c>
      <c r="D16" s="103">
        <v>42</v>
      </c>
      <c r="E16" s="164" t="s">
        <v>52</v>
      </c>
      <c r="F16" s="21"/>
      <c r="G16" s="21"/>
      <c r="H16" s="21"/>
      <c r="I16" s="22"/>
      <c r="J16" s="28"/>
      <c r="K16" s="25"/>
      <c r="L16" s="25"/>
      <c r="M16" s="27"/>
      <c r="N16" s="21"/>
      <c r="O16" s="25"/>
      <c r="P16" s="25"/>
      <c r="Q16" s="26"/>
      <c r="R16" s="28"/>
      <c r="S16" s="25"/>
      <c r="T16" s="25"/>
      <c r="U16" s="27"/>
      <c r="V16" s="21"/>
      <c r="W16" s="25"/>
      <c r="X16" s="25"/>
      <c r="Y16" s="26"/>
      <c r="Z16" s="28"/>
      <c r="AA16" s="25"/>
      <c r="AB16" s="25"/>
      <c r="AC16" s="26"/>
      <c r="AD16" s="69"/>
      <c r="AE16" s="68"/>
      <c r="AF16" s="68"/>
      <c r="AG16" s="70"/>
      <c r="AH16" s="30">
        <v>4</v>
      </c>
      <c r="AI16" s="11">
        <v>0</v>
      </c>
      <c r="AJ16" s="11" t="s">
        <v>27</v>
      </c>
      <c r="AK16" s="12">
        <v>4</v>
      </c>
      <c r="AL16" s="97"/>
    </row>
    <row r="17" spans="1:38" ht="14.1" customHeight="1">
      <c r="A17" s="9">
        <f t="shared" si="0"/>
        <v>13</v>
      </c>
      <c r="B17" s="360"/>
      <c r="C17" s="111" t="s">
        <v>53</v>
      </c>
      <c r="D17" s="195">
        <v>40</v>
      </c>
      <c r="E17" s="168" t="s">
        <v>54</v>
      </c>
      <c r="F17" s="32"/>
      <c r="G17" s="32"/>
      <c r="H17" s="32"/>
      <c r="I17" s="63"/>
      <c r="J17" s="74"/>
      <c r="K17" s="17"/>
      <c r="L17" s="17"/>
      <c r="M17" s="18"/>
      <c r="N17" s="179"/>
      <c r="O17" s="17"/>
      <c r="P17" s="17"/>
      <c r="Q17" s="42"/>
      <c r="R17" s="74"/>
      <c r="S17" s="17"/>
      <c r="T17" s="17"/>
      <c r="U17" s="18"/>
      <c r="V17" s="179"/>
      <c r="W17" s="17"/>
      <c r="X17" s="17"/>
      <c r="Y17" s="42"/>
      <c r="Z17" s="74"/>
      <c r="AA17" s="17"/>
      <c r="AB17" s="17"/>
      <c r="AC17" s="42"/>
      <c r="AD17" s="80"/>
      <c r="AE17" s="81"/>
      <c r="AF17" s="81"/>
      <c r="AG17" s="82"/>
      <c r="AH17" s="74">
        <v>4</v>
      </c>
      <c r="AI17" s="17">
        <v>0</v>
      </c>
      <c r="AJ17" s="17" t="s">
        <v>27</v>
      </c>
      <c r="AK17" s="18">
        <v>4</v>
      </c>
      <c r="AL17" s="98"/>
    </row>
    <row r="18" spans="1:38" ht="14.1" customHeight="1">
      <c r="A18" s="9">
        <f t="shared" si="0"/>
        <v>14</v>
      </c>
      <c r="B18" s="358" t="s">
        <v>55</v>
      </c>
      <c r="C18" s="49" t="s">
        <v>56</v>
      </c>
      <c r="D18" s="99">
        <v>21</v>
      </c>
      <c r="E18" s="164" t="s">
        <v>57</v>
      </c>
      <c r="F18" s="21">
        <v>2</v>
      </c>
      <c r="G18" s="25">
        <v>2</v>
      </c>
      <c r="H18" s="25" t="s">
        <v>32</v>
      </c>
      <c r="I18" s="26">
        <v>4</v>
      </c>
      <c r="J18" s="28"/>
      <c r="K18" s="25"/>
      <c r="L18" s="25"/>
      <c r="M18" s="26"/>
      <c r="N18" s="28"/>
      <c r="O18" s="25"/>
      <c r="P18" s="25"/>
      <c r="Q18" s="26"/>
      <c r="R18" s="28"/>
      <c r="S18" s="25"/>
      <c r="T18" s="25"/>
      <c r="U18" s="26"/>
      <c r="V18" s="28"/>
      <c r="W18" s="25"/>
      <c r="X18" s="25"/>
      <c r="Y18" s="27"/>
      <c r="Z18" s="21"/>
      <c r="AA18" s="25"/>
      <c r="AB18" s="25"/>
      <c r="AC18" s="27"/>
      <c r="AD18" s="28"/>
      <c r="AE18" s="25"/>
      <c r="AF18" s="25"/>
      <c r="AG18" s="27"/>
      <c r="AH18" s="22"/>
      <c r="AI18" s="26"/>
      <c r="AJ18" s="26"/>
      <c r="AK18" s="27"/>
      <c r="AL18" s="14"/>
    </row>
    <row r="19" spans="1:38" ht="14.1" customHeight="1">
      <c r="A19" s="9">
        <f t="shared" si="0"/>
        <v>15</v>
      </c>
      <c r="B19" s="359"/>
      <c r="C19" s="10" t="s">
        <v>58</v>
      </c>
      <c r="D19" s="101">
        <v>21</v>
      </c>
      <c r="E19" s="164" t="s">
        <v>59</v>
      </c>
      <c r="F19" s="177"/>
      <c r="G19" s="11"/>
      <c r="H19" s="11"/>
      <c r="I19" s="13"/>
      <c r="J19" s="30">
        <v>2</v>
      </c>
      <c r="K19" s="11">
        <v>2</v>
      </c>
      <c r="L19" s="11" t="s">
        <v>27</v>
      </c>
      <c r="M19" s="13">
        <v>6</v>
      </c>
      <c r="N19" s="30"/>
      <c r="O19" s="11"/>
      <c r="P19" s="11"/>
      <c r="Q19" s="13"/>
      <c r="R19" s="30"/>
      <c r="S19" s="11"/>
      <c r="T19" s="11"/>
      <c r="U19" s="13"/>
      <c r="V19" s="30"/>
      <c r="W19" s="11"/>
      <c r="X19" s="11"/>
      <c r="Y19" s="12"/>
      <c r="Z19" s="177"/>
      <c r="AA19" s="11"/>
      <c r="AB19" s="11"/>
      <c r="AC19" s="12"/>
      <c r="AD19" s="30"/>
      <c r="AE19" s="11"/>
      <c r="AF19" s="11"/>
      <c r="AG19" s="12"/>
      <c r="AH19" s="143"/>
      <c r="AI19" s="13"/>
      <c r="AJ19" s="13"/>
      <c r="AK19" s="12"/>
      <c r="AL19" s="44" t="s">
        <v>60</v>
      </c>
    </row>
    <row r="20" spans="1:38" ht="14.1" customHeight="1">
      <c r="A20" s="9">
        <f t="shared" si="0"/>
        <v>16</v>
      </c>
      <c r="B20" s="359"/>
      <c r="C20" s="10" t="s">
        <v>61</v>
      </c>
      <c r="D20" s="101">
        <v>22</v>
      </c>
      <c r="E20" s="165" t="s">
        <v>62</v>
      </c>
      <c r="F20" s="177"/>
      <c r="G20" s="11"/>
      <c r="H20" s="11"/>
      <c r="I20" s="13"/>
      <c r="J20" s="30"/>
      <c r="K20" s="11"/>
      <c r="L20" s="11"/>
      <c r="M20" s="13"/>
      <c r="N20" s="30">
        <v>0</v>
      </c>
      <c r="O20" s="11">
        <v>4</v>
      </c>
      <c r="P20" s="11" t="s">
        <v>32</v>
      </c>
      <c r="Q20" s="13">
        <v>4</v>
      </c>
      <c r="R20" s="30"/>
      <c r="S20" s="11"/>
      <c r="T20" s="11"/>
      <c r="U20" s="13"/>
      <c r="V20" s="30"/>
      <c r="W20" s="11"/>
      <c r="X20" s="11"/>
      <c r="Y20" s="12"/>
      <c r="Z20" s="177"/>
      <c r="AA20" s="11"/>
      <c r="AB20" s="11"/>
      <c r="AC20" s="12"/>
      <c r="AD20" s="30"/>
      <c r="AE20" s="11"/>
      <c r="AF20" s="11"/>
      <c r="AG20" s="12"/>
      <c r="AH20" s="143"/>
      <c r="AI20" s="13"/>
      <c r="AJ20" s="13"/>
      <c r="AK20" s="12"/>
      <c r="AL20" s="15" t="s">
        <v>60</v>
      </c>
    </row>
    <row r="21" spans="1:38" ht="14.1" customHeight="1">
      <c r="A21" s="9">
        <f t="shared" si="0"/>
        <v>17</v>
      </c>
      <c r="B21" s="359"/>
      <c r="C21" s="49" t="s">
        <v>63</v>
      </c>
      <c r="D21" s="103">
        <v>23</v>
      </c>
      <c r="E21" s="165" t="s">
        <v>64</v>
      </c>
      <c r="F21" s="109"/>
      <c r="G21" s="84"/>
      <c r="H21" s="84"/>
      <c r="I21" s="85"/>
      <c r="J21" s="28">
        <v>4</v>
      </c>
      <c r="K21" s="25">
        <v>2</v>
      </c>
      <c r="L21" s="25" t="s">
        <v>32</v>
      </c>
      <c r="M21" s="26">
        <v>6</v>
      </c>
      <c r="N21" s="28"/>
      <c r="O21" s="25"/>
      <c r="P21" s="25"/>
      <c r="Q21" s="26"/>
      <c r="R21" s="28"/>
      <c r="S21" s="25"/>
      <c r="T21" s="25"/>
      <c r="U21" s="26"/>
      <c r="V21" s="28"/>
      <c r="W21" s="25"/>
      <c r="X21" s="25"/>
      <c r="Y21" s="27"/>
      <c r="Z21" s="21"/>
      <c r="AA21" s="25"/>
      <c r="AB21" s="25"/>
      <c r="AC21" s="27"/>
      <c r="AD21" s="28"/>
      <c r="AE21" s="25"/>
      <c r="AF21" s="25"/>
      <c r="AG21" s="27"/>
      <c r="AH21" s="22"/>
      <c r="AI21" s="26"/>
      <c r="AJ21" s="26"/>
      <c r="AK21" s="27"/>
      <c r="AL21" s="14" t="s">
        <v>36</v>
      </c>
    </row>
    <row r="22" spans="1:38" ht="14.1" customHeight="1">
      <c r="A22" s="9">
        <f t="shared" si="0"/>
        <v>18</v>
      </c>
      <c r="B22" s="359"/>
      <c r="C22" s="10" t="s">
        <v>65</v>
      </c>
      <c r="D22" s="101">
        <v>23</v>
      </c>
      <c r="E22" s="165" t="s">
        <v>66</v>
      </c>
      <c r="F22" s="177"/>
      <c r="G22" s="11"/>
      <c r="H22" s="11"/>
      <c r="I22" s="13"/>
      <c r="J22" s="69"/>
      <c r="K22" s="68"/>
      <c r="L22" s="68"/>
      <c r="M22" s="71"/>
      <c r="N22" s="30">
        <v>4</v>
      </c>
      <c r="O22" s="11">
        <v>2</v>
      </c>
      <c r="P22" s="11" t="s">
        <v>27</v>
      </c>
      <c r="Q22" s="13">
        <v>6</v>
      </c>
      <c r="R22" s="30"/>
      <c r="S22" s="11"/>
      <c r="T22" s="11"/>
      <c r="U22" s="13"/>
      <c r="V22" s="30"/>
      <c r="W22" s="11"/>
      <c r="X22" s="11"/>
      <c r="Y22" s="12"/>
      <c r="Z22" s="177"/>
      <c r="AA22" s="11"/>
      <c r="AB22" s="11"/>
      <c r="AC22" s="12"/>
      <c r="AD22" s="30"/>
      <c r="AE22" s="11"/>
      <c r="AF22" s="11"/>
      <c r="AG22" s="12"/>
      <c r="AH22" s="143"/>
      <c r="AI22" s="13"/>
      <c r="AJ22" s="13"/>
      <c r="AK22" s="12"/>
      <c r="AL22" s="15" t="s">
        <v>63</v>
      </c>
    </row>
    <row r="23" spans="1:38" ht="14.1" customHeight="1">
      <c r="A23" s="9">
        <f t="shared" si="0"/>
        <v>19</v>
      </c>
      <c r="B23" s="359"/>
      <c r="C23" s="10" t="s">
        <v>67</v>
      </c>
      <c r="D23" s="101">
        <v>24</v>
      </c>
      <c r="E23" s="165" t="s">
        <v>68</v>
      </c>
      <c r="F23" s="177"/>
      <c r="G23" s="11"/>
      <c r="H23" s="11"/>
      <c r="I23" s="13"/>
      <c r="J23" s="69"/>
      <c r="K23" s="68"/>
      <c r="L23" s="68"/>
      <c r="M23" s="71"/>
      <c r="N23" s="69"/>
      <c r="O23" s="68"/>
      <c r="P23" s="68"/>
      <c r="Q23" s="71"/>
      <c r="R23" s="30">
        <v>4</v>
      </c>
      <c r="S23" s="11">
        <v>2</v>
      </c>
      <c r="T23" s="11" t="s">
        <v>27</v>
      </c>
      <c r="U23" s="13">
        <v>6</v>
      </c>
      <c r="V23" s="30"/>
      <c r="W23" s="11"/>
      <c r="X23" s="11"/>
      <c r="Y23" s="12"/>
      <c r="Z23" s="177"/>
      <c r="AA23" s="11"/>
      <c r="AB23" s="11"/>
      <c r="AC23" s="12"/>
      <c r="AD23" s="30"/>
      <c r="AE23" s="11"/>
      <c r="AF23" s="11"/>
      <c r="AG23" s="12"/>
      <c r="AH23" s="143"/>
      <c r="AI23" s="13"/>
      <c r="AJ23" s="13"/>
      <c r="AK23" s="12"/>
      <c r="AL23" s="15" t="s">
        <v>36</v>
      </c>
    </row>
    <row r="24" spans="1:38" ht="14.1" customHeight="1">
      <c r="A24" s="9">
        <f t="shared" si="0"/>
        <v>20</v>
      </c>
      <c r="B24" s="359"/>
      <c r="C24" s="10" t="s">
        <v>69</v>
      </c>
      <c r="D24" s="101">
        <v>24</v>
      </c>
      <c r="E24" s="165" t="s">
        <v>70</v>
      </c>
      <c r="F24" s="177"/>
      <c r="G24" s="11"/>
      <c r="H24" s="11"/>
      <c r="I24" s="13"/>
      <c r="J24" s="30"/>
      <c r="K24" s="11"/>
      <c r="L24" s="11"/>
      <c r="M24" s="13"/>
      <c r="N24" s="69"/>
      <c r="O24" s="68"/>
      <c r="P24" s="68"/>
      <c r="Q24" s="71"/>
      <c r="R24" s="28"/>
      <c r="S24" s="21"/>
      <c r="T24" s="21"/>
      <c r="U24" s="22"/>
      <c r="V24" s="30">
        <v>4</v>
      </c>
      <c r="W24" s="11">
        <v>2</v>
      </c>
      <c r="X24" s="11" t="s">
        <v>27</v>
      </c>
      <c r="Y24" s="12">
        <v>6</v>
      </c>
      <c r="Z24" s="177"/>
      <c r="AA24" s="11"/>
      <c r="AB24" s="11"/>
      <c r="AC24" s="12"/>
      <c r="AD24" s="30"/>
      <c r="AE24" s="11"/>
      <c r="AF24" s="11"/>
      <c r="AG24" s="12"/>
      <c r="AH24" s="143"/>
      <c r="AI24" s="13"/>
      <c r="AJ24" s="13"/>
      <c r="AK24" s="12"/>
      <c r="AL24" s="15" t="s">
        <v>71</v>
      </c>
    </row>
    <row r="25" spans="1:38" ht="14.1" customHeight="1">
      <c r="A25" s="9">
        <f t="shared" si="0"/>
        <v>21</v>
      </c>
      <c r="B25" s="359"/>
      <c r="C25" s="10" t="s">
        <v>72</v>
      </c>
      <c r="D25" s="101">
        <v>25</v>
      </c>
      <c r="E25" s="165" t="s">
        <v>73</v>
      </c>
      <c r="F25" s="177"/>
      <c r="G25" s="11"/>
      <c r="H25" s="11"/>
      <c r="I25" s="13"/>
      <c r="J25" s="69"/>
      <c r="K25" s="68"/>
      <c r="L25" s="68"/>
      <c r="M25" s="71"/>
      <c r="N25" s="30">
        <v>4</v>
      </c>
      <c r="O25" s="11">
        <v>2</v>
      </c>
      <c r="P25" s="11" t="s">
        <v>27</v>
      </c>
      <c r="Q25" s="13">
        <v>6</v>
      </c>
      <c r="R25" s="30"/>
      <c r="S25" s="11"/>
      <c r="T25" s="11"/>
      <c r="U25" s="13"/>
      <c r="V25" s="30"/>
      <c r="W25" s="11"/>
      <c r="X25" s="11"/>
      <c r="Y25" s="12"/>
      <c r="Z25" s="177"/>
      <c r="AA25" s="11"/>
      <c r="AB25" s="11"/>
      <c r="AC25" s="12"/>
      <c r="AD25" s="30"/>
      <c r="AE25" s="11"/>
      <c r="AF25" s="11"/>
      <c r="AG25" s="12"/>
      <c r="AH25" s="143"/>
      <c r="AI25" s="13"/>
      <c r="AJ25" s="13"/>
      <c r="AK25" s="12"/>
      <c r="AL25" s="15" t="s">
        <v>36</v>
      </c>
    </row>
    <row r="26" spans="1:38" ht="14.1" customHeight="1">
      <c r="A26" s="9">
        <f t="shared" si="0"/>
        <v>22</v>
      </c>
      <c r="B26" s="359"/>
      <c r="C26" s="10" t="s">
        <v>74</v>
      </c>
      <c r="D26" s="101">
        <v>26</v>
      </c>
      <c r="E26" s="164" t="s">
        <v>75</v>
      </c>
      <c r="F26" s="21"/>
      <c r="G26" s="21"/>
      <c r="H26" s="21"/>
      <c r="I26" s="22"/>
      <c r="J26" s="30"/>
      <c r="K26" s="11"/>
      <c r="L26" s="11"/>
      <c r="M26" s="13"/>
      <c r="N26" s="69"/>
      <c r="O26" s="68"/>
      <c r="P26" s="68"/>
      <c r="Q26" s="71"/>
      <c r="R26" s="30">
        <v>4</v>
      </c>
      <c r="S26" s="11">
        <v>2</v>
      </c>
      <c r="T26" s="11" t="s">
        <v>27</v>
      </c>
      <c r="U26" s="13">
        <v>6</v>
      </c>
      <c r="V26" s="30"/>
      <c r="W26" s="11"/>
      <c r="X26" s="11"/>
      <c r="Y26" s="12"/>
      <c r="Z26" s="177"/>
      <c r="AA26" s="11"/>
      <c r="AB26" s="11"/>
      <c r="AC26" s="12"/>
      <c r="AD26" s="30"/>
      <c r="AE26" s="11"/>
      <c r="AF26" s="11"/>
      <c r="AG26" s="12"/>
      <c r="AH26" s="177"/>
      <c r="AI26" s="11"/>
      <c r="AJ26" s="11"/>
      <c r="AK26" s="12"/>
      <c r="AL26" s="15" t="s">
        <v>76</v>
      </c>
    </row>
    <row r="27" spans="1:38" ht="14.1" customHeight="1">
      <c r="A27" s="9">
        <f t="shared" si="0"/>
        <v>23</v>
      </c>
      <c r="B27" s="359"/>
      <c r="C27" s="43" t="s">
        <v>77</v>
      </c>
      <c r="D27" s="194">
        <v>26</v>
      </c>
      <c r="E27" s="164" t="s">
        <v>78</v>
      </c>
      <c r="F27" s="177"/>
      <c r="G27" s="11"/>
      <c r="H27" s="11"/>
      <c r="I27" s="13"/>
      <c r="J27" s="30"/>
      <c r="K27" s="11"/>
      <c r="L27" s="11"/>
      <c r="M27" s="13"/>
      <c r="N27" s="69"/>
      <c r="O27" s="68"/>
      <c r="P27" s="68"/>
      <c r="Q27" s="71"/>
      <c r="R27" s="30"/>
      <c r="S27" s="11"/>
      <c r="T27" s="11"/>
      <c r="U27" s="13"/>
      <c r="V27" s="30">
        <v>4</v>
      </c>
      <c r="W27" s="11">
        <v>2</v>
      </c>
      <c r="X27" s="11" t="s">
        <v>27</v>
      </c>
      <c r="Y27" s="12">
        <v>6</v>
      </c>
      <c r="Z27" s="177"/>
      <c r="AA27" s="11"/>
      <c r="AB27" s="11"/>
      <c r="AC27" s="12"/>
      <c r="AD27" s="30"/>
      <c r="AE27" s="11"/>
      <c r="AF27" s="11"/>
      <c r="AG27" s="12"/>
      <c r="AH27" s="177"/>
      <c r="AI27" s="11"/>
      <c r="AJ27" s="11"/>
      <c r="AK27" s="12"/>
      <c r="AL27" s="15" t="s">
        <v>74</v>
      </c>
    </row>
    <row r="28" spans="1:38" ht="14.1" customHeight="1">
      <c r="A28" s="9">
        <f t="shared" si="0"/>
        <v>24</v>
      </c>
      <c r="B28" s="359"/>
      <c r="C28" s="43" t="s">
        <v>79</v>
      </c>
      <c r="D28" s="194">
        <v>26</v>
      </c>
      <c r="E28" s="164" t="s">
        <v>80</v>
      </c>
      <c r="F28" s="21"/>
      <c r="G28" s="21"/>
      <c r="H28" s="21"/>
      <c r="I28" s="22"/>
      <c r="J28" s="28"/>
      <c r="K28" s="21"/>
      <c r="L28" s="21"/>
      <c r="M28" s="22"/>
      <c r="N28" s="69"/>
      <c r="O28" s="68"/>
      <c r="P28" s="68"/>
      <c r="Q28" s="71"/>
      <c r="R28" s="30"/>
      <c r="S28" s="11"/>
      <c r="T28" s="11"/>
      <c r="U28" s="13"/>
      <c r="V28" s="30"/>
      <c r="W28" s="11"/>
      <c r="X28" s="11"/>
      <c r="Y28" s="12"/>
      <c r="Z28" s="177">
        <v>4</v>
      </c>
      <c r="AA28" s="11">
        <v>2</v>
      </c>
      <c r="AB28" s="11" t="s">
        <v>27</v>
      </c>
      <c r="AC28" s="12">
        <v>6</v>
      </c>
      <c r="AD28" s="30"/>
      <c r="AE28" s="11"/>
      <c r="AF28" s="11"/>
      <c r="AG28" s="12"/>
      <c r="AH28" s="177"/>
      <c r="AI28" s="11"/>
      <c r="AJ28" s="11"/>
      <c r="AK28" s="12"/>
      <c r="AL28" s="15" t="s">
        <v>77</v>
      </c>
    </row>
    <row r="29" spans="1:38" ht="14.1" customHeight="1">
      <c r="A29" s="9">
        <f t="shared" si="0"/>
        <v>25</v>
      </c>
      <c r="B29" s="359"/>
      <c r="C29" s="43" t="s">
        <v>81</v>
      </c>
      <c r="D29" s="194">
        <v>27</v>
      </c>
      <c r="E29" s="167" t="s">
        <v>82</v>
      </c>
      <c r="F29" s="177"/>
      <c r="G29" s="11"/>
      <c r="H29" s="11"/>
      <c r="I29" s="13"/>
      <c r="J29" s="30"/>
      <c r="K29" s="11"/>
      <c r="L29" s="11"/>
      <c r="M29" s="13"/>
      <c r="N29" s="93">
        <v>4</v>
      </c>
      <c r="O29" s="54">
        <v>0</v>
      </c>
      <c r="P29" s="54" t="s">
        <v>32</v>
      </c>
      <c r="Q29" s="94">
        <v>6</v>
      </c>
      <c r="R29" s="30"/>
      <c r="S29" s="11"/>
      <c r="T29" s="11"/>
      <c r="U29" s="13"/>
      <c r="V29" s="69"/>
      <c r="W29" s="68"/>
      <c r="X29" s="68"/>
      <c r="Y29" s="70"/>
      <c r="Z29" s="177"/>
      <c r="AA29" s="11"/>
      <c r="AB29" s="11"/>
      <c r="AC29" s="12"/>
      <c r="AD29" s="30"/>
      <c r="AE29" s="11"/>
      <c r="AF29" s="11"/>
      <c r="AG29" s="12"/>
      <c r="AH29" s="177"/>
      <c r="AI29" s="11"/>
      <c r="AJ29" s="11"/>
      <c r="AK29" s="12"/>
      <c r="AL29" s="15" t="s">
        <v>63</v>
      </c>
    </row>
    <row r="30" spans="1:38" ht="14.1" customHeight="1">
      <c r="A30" s="9">
        <f t="shared" si="0"/>
        <v>26</v>
      </c>
      <c r="B30" s="359"/>
      <c r="C30" s="10" t="s">
        <v>83</v>
      </c>
      <c r="D30" s="101">
        <v>27</v>
      </c>
      <c r="E30" s="167" t="s">
        <v>84</v>
      </c>
      <c r="F30" s="177"/>
      <c r="G30" s="11"/>
      <c r="H30" s="11"/>
      <c r="I30" s="13"/>
      <c r="J30" s="30"/>
      <c r="K30" s="11"/>
      <c r="L30" s="11"/>
      <c r="M30" s="13"/>
      <c r="N30" s="30"/>
      <c r="O30" s="11"/>
      <c r="P30" s="11"/>
      <c r="Q30" s="13"/>
      <c r="R30" s="30">
        <v>4</v>
      </c>
      <c r="S30" s="11">
        <v>2</v>
      </c>
      <c r="T30" s="11" t="s">
        <v>27</v>
      </c>
      <c r="U30" s="13">
        <v>6</v>
      </c>
      <c r="V30" s="30"/>
      <c r="W30" s="11"/>
      <c r="X30" s="11"/>
      <c r="Y30" s="12"/>
      <c r="Z30" s="76"/>
      <c r="AA30" s="68"/>
      <c r="AB30" s="68"/>
      <c r="AC30" s="70"/>
      <c r="AD30" s="30"/>
      <c r="AE30" s="11"/>
      <c r="AF30" s="11"/>
      <c r="AG30" s="12"/>
      <c r="AH30" s="177"/>
      <c r="AI30" s="11"/>
      <c r="AJ30" s="11"/>
      <c r="AK30" s="12"/>
      <c r="AL30" s="15" t="s">
        <v>81</v>
      </c>
    </row>
    <row r="31" spans="1:38" ht="14.1" customHeight="1">
      <c r="A31" s="9">
        <f t="shared" si="0"/>
        <v>27</v>
      </c>
      <c r="B31" s="359"/>
      <c r="C31" s="77" t="s">
        <v>85</v>
      </c>
      <c r="D31" s="196">
        <v>28</v>
      </c>
      <c r="E31" s="169" t="s">
        <v>86</v>
      </c>
      <c r="F31" s="35"/>
      <c r="G31" s="36"/>
      <c r="H31" s="36"/>
      <c r="I31" s="39"/>
      <c r="J31" s="38"/>
      <c r="K31" s="36"/>
      <c r="L31" s="36"/>
      <c r="M31" s="39"/>
      <c r="N31" s="30"/>
      <c r="O31" s="11"/>
      <c r="P31" s="11"/>
      <c r="Q31" s="13"/>
      <c r="R31" s="30">
        <v>4</v>
      </c>
      <c r="S31" s="11">
        <v>0</v>
      </c>
      <c r="T31" s="11" t="s">
        <v>32</v>
      </c>
      <c r="U31" s="13">
        <v>4</v>
      </c>
      <c r="V31" s="30"/>
      <c r="W31" s="11"/>
      <c r="X31" s="11"/>
      <c r="Y31" s="12"/>
      <c r="Z31" s="76"/>
      <c r="AA31" s="68"/>
      <c r="AB31" s="68"/>
      <c r="AC31" s="70"/>
      <c r="AD31" s="30"/>
      <c r="AE31" s="11"/>
      <c r="AF31" s="11"/>
      <c r="AG31" s="12"/>
      <c r="AH31" s="177"/>
      <c r="AI31" s="11"/>
      <c r="AJ31" s="11"/>
      <c r="AK31" s="12"/>
      <c r="AL31" s="15" t="s">
        <v>40</v>
      </c>
    </row>
    <row r="32" spans="1:38" ht="14.1" customHeight="1">
      <c r="A32" s="9">
        <f t="shared" si="0"/>
        <v>28</v>
      </c>
      <c r="B32" s="359"/>
      <c r="C32" s="10" t="s">
        <v>87</v>
      </c>
      <c r="D32" s="101">
        <v>28</v>
      </c>
      <c r="E32" s="169" t="s">
        <v>88</v>
      </c>
      <c r="F32" s="177"/>
      <c r="G32" s="11"/>
      <c r="H32" s="11"/>
      <c r="I32" s="13"/>
      <c r="J32" s="30"/>
      <c r="K32" s="11"/>
      <c r="L32" s="11"/>
      <c r="M32" s="13"/>
      <c r="N32" s="30"/>
      <c r="O32" s="11"/>
      <c r="P32" s="11"/>
      <c r="Q32" s="13"/>
      <c r="R32" s="30"/>
      <c r="S32" s="11"/>
      <c r="T32" s="11"/>
      <c r="U32" s="13"/>
      <c r="V32" s="30">
        <v>4</v>
      </c>
      <c r="W32" s="11">
        <v>0</v>
      </c>
      <c r="X32" s="11" t="s">
        <v>32</v>
      </c>
      <c r="Y32" s="12">
        <v>5</v>
      </c>
      <c r="Z32" s="76"/>
      <c r="AA32" s="68"/>
      <c r="AB32" s="68"/>
      <c r="AC32" s="70"/>
      <c r="AD32" s="30"/>
      <c r="AE32" s="11"/>
      <c r="AF32" s="11"/>
      <c r="AG32" s="12"/>
      <c r="AH32" s="177"/>
      <c r="AI32" s="11"/>
      <c r="AJ32" s="11"/>
      <c r="AK32" s="12"/>
      <c r="AL32" s="15" t="s">
        <v>89</v>
      </c>
    </row>
    <row r="33" spans="1:38" ht="14.1" customHeight="1">
      <c r="A33" s="9">
        <f t="shared" si="0"/>
        <v>29</v>
      </c>
      <c r="B33" s="359"/>
      <c r="C33" s="10" t="s">
        <v>90</v>
      </c>
      <c r="D33" s="101">
        <v>28</v>
      </c>
      <c r="E33" s="169" t="s">
        <v>91</v>
      </c>
      <c r="F33" s="177"/>
      <c r="G33" s="11"/>
      <c r="H33" s="11"/>
      <c r="I33" s="13"/>
      <c r="J33" s="30"/>
      <c r="K33" s="11"/>
      <c r="L33" s="11"/>
      <c r="M33" s="13"/>
      <c r="N33" s="30"/>
      <c r="O33" s="11"/>
      <c r="P33" s="11"/>
      <c r="Q33" s="13"/>
      <c r="R33" s="69"/>
      <c r="S33" s="68"/>
      <c r="T33" s="68"/>
      <c r="U33" s="71"/>
      <c r="V33" s="30"/>
      <c r="W33" s="11"/>
      <c r="X33" s="11"/>
      <c r="Y33" s="12"/>
      <c r="Z33" s="177">
        <v>4</v>
      </c>
      <c r="AA33" s="11">
        <v>0</v>
      </c>
      <c r="AB33" s="11" t="s">
        <v>32</v>
      </c>
      <c r="AC33" s="12">
        <v>5</v>
      </c>
      <c r="AD33" s="30"/>
      <c r="AE33" s="11"/>
      <c r="AF33" s="11"/>
      <c r="AG33" s="12"/>
      <c r="AH33" s="177"/>
      <c r="AI33" s="11"/>
      <c r="AJ33" s="11"/>
      <c r="AK33" s="12"/>
      <c r="AL33" s="15" t="s">
        <v>89</v>
      </c>
    </row>
    <row r="34" spans="1:38" ht="14.1" customHeight="1">
      <c r="A34" s="9">
        <f t="shared" si="0"/>
        <v>30</v>
      </c>
      <c r="B34" s="359"/>
      <c r="C34" s="91" t="s">
        <v>92</v>
      </c>
      <c r="D34" s="197">
        <v>28</v>
      </c>
      <c r="E34" s="166" t="s">
        <v>93</v>
      </c>
      <c r="F34" s="45"/>
      <c r="G34" s="88"/>
      <c r="H34" s="88"/>
      <c r="I34" s="89"/>
      <c r="J34" s="87"/>
      <c r="K34" s="88"/>
      <c r="L34" s="88"/>
      <c r="M34" s="89"/>
      <c r="N34" s="38"/>
      <c r="O34" s="36"/>
      <c r="P34" s="36"/>
      <c r="Q34" s="39"/>
      <c r="R34" s="38"/>
      <c r="S34" s="36"/>
      <c r="T34" s="36"/>
      <c r="U34" s="39"/>
      <c r="V34" s="38"/>
      <c r="W34" s="36"/>
      <c r="X34" s="36"/>
      <c r="Y34" s="37"/>
      <c r="Z34" s="35"/>
      <c r="AA34" s="36"/>
      <c r="AB34" s="36"/>
      <c r="AC34" s="37"/>
      <c r="AD34" s="38">
        <v>4</v>
      </c>
      <c r="AE34" s="36">
        <v>0</v>
      </c>
      <c r="AF34" s="36" t="s">
        <v>27</v>
      </c>
      <c r="AG34" s="37">
        <v>4</v>
      </c>
      <c r="AH34" s="35"/>
      <c r="AI34" s="36"/>
      <c r="AJ34" s="36"/>
      <c r="AK34" s="37"/>
      <c r="AL34" s="83" t="s">
        <v>94</v>
      </c>
    </row>
    <row r="35" spans="1:38" ht="14.1" customHeight="1">
      <c r="A35" s="295">
        <f t="shared" si="0"/>
        <v>31</v>
      </c>
      <c r="B35" s="358" t="s">
        <v>225</v>
      </c>
      <c r="C35" s="266" t="s">
        <v>226</v>
      </c>
      <c r="D35" s="100">
        <v>24</v>
      </c>
      <c r="E35" s="164" t="s">
        <v>227</v>
      </c>
      <c r="F35" s="176"/>
      <c r="G35" s="23"/>
      <c r="H35" s="23"/>
      <c r="I35" s="33"/>
      <c r="J35" s="19"/>
      <c r="K35" s="23"/>
      <c r="L35" s="23"/>
      <c r="M35" s="33"/>
      <c r="N35" s="19"/>
      <c r="O35" s="23"/>
      <c r="P35" s="23"/>
      <c r="Q35" s="33"/>
      <c r="R35" s="79"/>
      <c r="S35" s="73"/>
      <c r="T35" s="73"/>
      <c r="U35" s="75"/>
      <c r="V35" s="271">
        <v>4</v>
      </c>
      <c r="W35" s="272">
        <v>2</v>
      </c>
      <c r="X35" s="272" t="s">
        <v>32</v>
      </c>
      <c r="Y35" s="280">
        <v>6</v>
      </c>
      <c r="Z35" s="271"/>
      <c r="AA35" s="272"/>
      <c r="AB35" s="272"/>
      <c r="AC35" s="280"/>
      <c r="AD35" s="271"/>
      <c r="AE35" s="272"/>
      <c r="AF35" s="272"/>
      <c r="AG35" s="280"/>
      <c r="AH35" s="286"/>
      <c r="AI35" s="280"/>
      <c r="AJ35" s="280"/>
      <c r="AK35" s="278"/>
      <c r="AL35" s="14" t="s">
        <v>71</v>
      </c>
    </row>
    <row r="36" spans="1:38" ht="14.1" customHeight="1">
      <c r="A36" s="295">
        <f t="shared" si="0"/>
        <v>32</v>
      </c>
      <c r="B36" s="359"/>
      <c r="C36" s="267" t="s">
        <v>228</v>
      </c>
      <c r="D36" s="104">
        <v>29</v>
      </c>
      <c r="E36" s="164" t="s">
        <v>229</v>
      </c>
      <c r="F36" s="21"/>
      <c r="G36" s="25"/>
      <c r="H36" s="25"/>
      <c r="I36" s="26"/>
      <c r="J36" s="28"/>
      <c r="K36" s="25"/>
      <c r="L36" s="25"/>
      <c r="M36" s="26"/>
      <c r="N36" s="30"/>
      <c r="O36" s="11"/>
      <c r="P36" s="11"/>
      <c r="Q36" s="13"/>
      <c r="R36" s="69"/>
      <c r="S36" s="68"/>
      <c r="T36" s="68"/>
      <c r="U36" s="71"/>
      <c r="V36" s="273"/>
      <c r="W36" s="3"/>
      <c r="X36" s="3"/>
      <c r="Y36" s="281"/>
      <c r="Z36" s="274">
        <v>4</v>
      </c>
      <c r="AA36" s="1">
        <v>2</v>
      </c>
      <c r="AB36" s="1" t="s">
        <v>32</v>
      </c>
      <c r="AC36" s="2">
        <v>8</v>
      </c>
      <c r="AD36" s="274"/>
      <c r="AE36" s="1"/>
      <c r="AF36" s="1"/>
      <c r="AG36" s="2"/>
      <c r="AH36" s="287"/>
      <c r="AI36" s="2"/>
      <c r="AJ36" s="2"/>
      <c r="AK36" s="279"/>
      <c r="AL36" s="15" t="s">
        <v>223</v>
      </c>
    </row>
    <row r="37" spans="1:38" ht="14.1" customHeight="1">
      <c r="A37" s="295">
        <f t="shared" si="0"/>
        <v>33</v>
      </c>
      <c r="B37" s="359"/>
      <c r="C37" s="268" t="s">
        <v>230</v>
      </c>
      <c r="D37" s="104">
        <v>27</v>
      </c>
      <c r="E37" s="169" t="s">
        <v>231</v>
      </c>
      <c r="F37" s="177"/>
      <c r="G37" s="11"/>
      <c r="H37" s="11"/>
      <c r="I37" s="13"/>
      <c r="J37" s="30"/>
      <c r="K37" s="11"/>
      <c r="L37" s="11"/>
      <c r="M37" s="13"/>
      <c r="N37" s="30"/>
      <c r="O37" s="11"/>
      <c r="P37" s="11"/>
      <c r="Q37" s="13"/>
      <c r="R37" s="30"/>
      <c r="S37" s="11"/>
      <c r="T37" s="11"/>
      <c r="U37" s="13"/>
      <c r="V37" s="273"/>
      <c r="W37" s="4"/>
      <c r="X37" s="4"/>
      <c r="Y37" s="5"/>
      <c r="Z37" s="274">
        <v>4</v>
      </c>
      <c r="AA37" s="1">
        <v>2</v>
      </c>
      <c r="AB37" s="1" t="s">
        <v>27</v>
      </c>
      <c r="AC37" s="2">
        <v>6</v>
      </c>
      <c r="AD37" s="273"/>
      <c r="AE37" s="4"/>
      <c r="AF37" s="4"/>
      <c r="AG37" s="5"/>
      <c r="AH37" s="288"/>
      <c r="AI37" s="5"/>
      <c r="AJ37" s="5"/>
      <c r="AK37" s="283"/>
      <c r="AL37" s="15" t="s">
        <v>83</v>
      </c>
    </row>
    <row r="38" spans="1:38" ht="14.1" customHeight="1">
      <c r="A38" s="295">
        <f t="shared" si="0"/>
        <v>34</v>
      </c>
      <c r="B38" s="359"/>
      <c r="C38" s="267" t="s">
        <v>232</v>
      </c>
      <c r="D38" s="104">
        <v>27</v>
      </c>
      <c r="E38" s="169" t="s">
        <v>233</v>
      </c>
      <c r="F38" s="21"/>
      <c r="G38" s="25"/>
      <c r="H38" s="25"/>
      <c r="I38" s="26"/>
      <c r="J38" s="28"/>
      <c r="K38" s="25"/>
      <c r="L38" s="25"/>
      <c r="M38" s="26"/>
      <c r="N38" s="28"/>
      <c r="O38" s="25"/>
      <c r="P38" s="25"/>
      <c r="Q38" s="26"/>
      <c r="R38" s="28"/>
      <c r="S38" s="25"/>
      <c r="T38" s="25"/>
      <c r="U38" s="26"/>
      <c r="V38" s="273"/>
      <c r="W38" s="3"/>
      <c r="X38" s="3"/>
      <c r="Y38" s="281"/>
      <c r="Z38" s="273"/>
      <c r="AA38" s="3"/>
      <c r="AB38" s="3"/>
      <c r="AC38" s="281"/>
      <c r="AD38" s="274">
        <v>2</v>
      </c>
      <c r="AE38" s="1">
        <v>4</v>
      </c>
      <c r="AF38" s="1" t="s">
        <v>27</v>
      </c>
      <c r="AG38" s="2">
        <v>6</v>
      </c>
      <c r="AH38" s="287"/>
      <c r="AI38" s="2"/>
      <c r="AJ38" s="2"/>
      <c r="AK38" s="279"/>
      <c r="AL38" s="14" t="s">
        <v>230</v>
      </c>
    </row>
    <row r="39" spans="1:38" ht="14.1" customHeight="1">
      <c r="A39" s="295">
        <f t="shared" si="0"/>
        <v>35</v>
      </c>
      <c r="B39" s="359"/>
      <c r="C39" s="268" t="s">
        <v>234</v>
      </c>
      <c r="D39" s="106">
        <v>27</v>
      </c>
      <c r="E39" s="169" t="s">
        <v>235</v>
      </c>
      <c r="F39" s="177"/>
      <c r="G39" s="11"/>
      <c r="H39" s="11"/>
      <c r="I39" s="13"/>
      <c r="J39" s="30"/>
      <c r="K39" s="11"/>
      <c r="L39" s="11"/>
      <c r="M39" s="13"/>
      <c r="N39" s="30"/>
      <c r="O39" s="11"/>
      <c r="P39" s="11"/>
      <c r="Q39" s="13"/>
      <c r="R39" s="30"/>
      <c r="S39" s="11"/>
      <c r="T39" s="11"/>
      <c r="U39" s="13"/>
      <c r="V39" s="274"/>
      <c r="W39" s="1"/>
      <c r="X39" s="1"/>
      <c r="Y39" s="2"/>
      <c r="Z39" s="274"/>
      <c r="AA39" s="1"/>
      <c r="AB39" s="1"/>
      <c r="AC39" s="2"/>
      <c r="AD39" s="274">
        <v>2</v>
      </c>
      <c r="AE39" s="1">
        <v>2</v>
      </c>
      <c r="AF39" s="1" t="s">
        <v>32</v>
      </c>
      <c r="AG39" s="2">
        <v>5</v>
      </c>
      <c r="AH39" s="287"/>
      <c r="AI39" s="2"/>
      <c r="AJ39" s="2"/>
      <c r="AK39" s="279"/>
      <c r="AL39" s="14" t="s">
        <v>230</v>
      </c>
    </row>
    <row r="40" spans="1:38" ht="14.1" customHeight="1">
      <c r="A40" s="295">
        <f t="shared" si="0"/>
        <v>36</v>
      </c>
      <c r="B40" s="359"/>
      <c r="C40" s="268" t="s">
        <v>236</v>
      </c>
      <c r="D40" s="102">
        <v>27</v>
      </c>
      <c r="E40" s="165" t="s">
        <v>237</v>
      </c>
      <c r="F40" s="177"/>
      <c r="G40" s="11"/>
      <c r="H40" s="11"/>
      <c r="I40" s="13"/>
      <c r="J40" s="30"/>
      <c r="K40" s="11"/>
      <c r="L40" s="11"/>
      <c r="M40" s="13"/>
      <c r="N40" s="30"/>
      <c r="O40" s="11"/>
      <c r="P40" s="11"/>
      <c r="Q40" s="13"/>
      <c r="R40" s="30"/>
      <c r="S40" s="11"/>
      <c r="T40" s="11"/>
      <c r="U40" s="13"/>
      <c r="V40" s="274"/>
      <c r="W40" s="1"/>
      <c r="X40" s="1"/>
      <c r="Y40" s="2"/>
      <c r="Z40" s="274"/>
      <c r="AA40" s="1"/>
      <c r="AB40" s="1"/>
      <c r="AC40" s="2"/>
      <c r="AD40" s="274">
        <v>2</v>
      </c>
      <c r="AE40" s="1">
        <v>2</v>
      </c>
      <c r="AF40" s="1" t="s">
        <v>32</v>
      </c>
      <c r="AG40" s="2">
        <v>5</v>
      </c>
      <c r="AH40" s="287"/>
      <c r="AI40" s="2"/>
      <c r="AJ40" s="2"/>
      <c r="AK40" s="279"/>
      <c r="AL40" s="44" t="s">
        <v>230</v>
      </c>
    </row>
    <row r="41" spans="1:38" ht="14.1" customHeight="1">
      <c r="A41" s="295">
        <f t="shared" si="0"/>
        <v>37</v>
      </c>
      <c r="B41" s="359"/>
      <c r="C41" s="268" t="s">
        <v>238</v>
      </c>
      <c r="D41" s="102">
        <v>27</v>
      </c>
      <c r="E41" s="169" t="s">
        <v>239</v>
      </c>
      <c r="F41" s="177"/>
      <c r="G41" s="11"/>
      <c r="H41" s="11"/>
      <c r="I41" s="13"/>
      <c r="J41" s="30"/>
      <c r="K41" s="11"/>
      <c r="L41" s="11"/>
      <c r="M41" s="13"/>
      <c r="N41" s="30"/>
      <c r="O41" s="11"/>
      <c r="P41" s="11"/>
      <c r="Q41" s="13"/>
      <c r="R41" s="30"/>
      <c r="S41" s="11"/>
      <c r="T41" s="11"/>
      <c r="U41" s="13"/>
      <c r="V41" s="274"/>
      <c r="W41" s="1"/>
      <c r="X41" s="1"/>
      <c r="Y41" s="2"/>
      <c r="Z41" s="274"/>
      <c r="AA41" s="1"/>
      <c r="AB41" s="1"/>
      <c r="AC41" s="2"/>
      <c r="AD41" s="274">
        <v>0</v>
      </c>
      <c r="AE41" s="1">
        <v>4</v>
      </c>
      <c r="AF41" s="1" t="s">
        <v>32</v>
      </c>
      <c r="AG41" s="2">
        <v>5</v>
      </c>
      <c r="AH41" s="287"/>
      <c r="AI41" s="2"/>
      <c r="AJ41" s="2"/>
      <c r="AK41" s="279"/>
      <c r="AL41" s="15" t="s">
        <v>230</v>
      </c>
    </row>
    <row r="42" spans="1:38" ht="25.5">
      <c r="A42" s="295">
        <f t="shared" si="0"/>
        <v>38</v>
      </c>
      <c r="B42" s="359"/>
      <c r="C42" s="269" t="s">
        <v>111</v>
      </c>
      <c r="D42" s="102"/>
      <c r="E42" s="165" t="s">
        <v>240</v>
      </c>
      <c r="F42" s="177"/>
      <c r="G42" s="11"/>
      <c r="H42" s="11"/>
      <c r="I42" s="13"/>
      <c r="J42" s="30"/>
      <c r="K42" s="11"/>
      <c r="L42" s="11"/>
      <c r="M42" s="13"/>
      <c r="N42" s="30"/>
      <c r="O42" s="11"/>
      <c r="P42" s="11"/>
      <c r="Q42" s="13"/>
      <c r="R42" s="30"/>
      <c r="S42" s="11"/>
      <c r="T42" s="11"/>
      <c r="U42" s="13"/>
      <c r="V42" s="275"/>
      <c r="W42" s="11"/>
      <c r="X42" s="11"/>
      <c r="Y42" s="13"/>
      <c r="Z42" s="275"/>
      <c r="AA42" s="11"/>
      <c r="AB42" s="11"/>
      <c r="AC42" s="13"/>
      <c r="AD42" s="284"/>
      <c r="AE42" s="47"/>
      <c r="AF42" s="47"/>
      <c r="AG42" s="292"/>
      <c r="AH42" s="289">
        <v>0</v>
      </c>
      <c r="AI42" s="13">
        <v>0</v>
      </c>
      <c r="AJ42" s="13" t="s">
        <v>113</v>
      </c>
      <c r="AK42" s="290">
        <v>0</v>
      </c>
      <c r="AL42" s="215" t="s">
        <v>241</v>
      </c>
    </row>
    <row r="43" spans="1:38">
      <c r="A43" s="295">
        <v>39</v>
      </c>
      <c r="B43" s="359"/>
      <c r="C43" s="319" t="s">
        <v>115</v>
      </c>
      <c r="D43" s="102"/>
      <c r="E43" s="165" t="s">
        <v>242</v>
      </c>
      <c r="F43" s="177"/>
      <c r="G43" s="11"/>
      <c r="H43" s="11"/>
      <c r="I43" s="13"/>
      <c r="J43" s="30"/>
      <c r="K43" s="11"/>
      <c r="L43" s="11"/>
      <c r="M43" s="13"/>
      <c r="N43" s="30"/>
      <c r="O43" s="11"/>
      <c r="P43" s="11"/>
      <c r="Q43" s="13"/>
      <c r="R43" s="30"/>
      <c r="S43" s="11"/>
      <c r="T43" s="11"/>
      <c r="U43" s="13"/>
      <c r="V43" s="275"/>
      <c r="W43" s="11"/>
      <c r="X43" s="11"/>
      <c r="Y43" s="13"/>
      <c r="Z43" s="275"/>
      <c r="AA43" s="11"/>
      <c r="AB43" s="11"/>
      <c r="AC43" s="13"/>
      <c r="AD43" s="275">
        <v>0</v>
      </c>
      <c r="AE43" s="11">
        <v>1</v>
      </c>
      <c r="AF43" s="11" t="s">
        <v>32</v>
      </c>
      <c r="AG43" s="13">
        <v>2</v>
      </c>
      <c r="AH43" s="289"/>
      <c r="AI43" s="13"/>
      <c r="AJ43" s="13"/>
      <c r="AK43" s="290"/>
      <c r="AL43" s="215"/>
    </row>
    <row r="44" spans="1:38" ht="26.25" thickBot="1">
      <c r="A44" s="295">
        <v>40</v>
      </c>
      <c r="B44" s="360"/>
      <c r="C44" s="270" t="s">
        <v>117</v>
      </c>
      <c r="D44" s="108"/>
      <c r="E44" s="170" t="s">
        <v>243</v>
      </c>
      <c r="F44" s="32"/>
      <c r="G44" s="40"/>
      <c r="H44" s="40"/>
      <c r="I44" s="48"/>
      <c r="J44" s="31"/>
      <c r="K44" s="40"/>
      <c r="L44" s="40"/>
      <c r="M44" s="48"/>
      <c r="N44" s="31"/>
      <c r="O44" s="40"/>
      <c r="P44" s="40"/>
      <c r="Q44" s="48"/>
      <c r="R44" s="31"/>
      <c r="S44" s="40"/>
      <c r="T44" s="40"/>
      <c r="U44" s="48"/>
      <c r="V44" s="276"/>
      <c r="W44" s="277"/>
      <c r="X44" s="277"/>
      <c r="Y44" s="282"/>
      <c r="Z44" s="276"/>
      <c r="AA44" s="277"/>
      <c r="AB44" s="277"/>
      <c r="AC44" s="282"/>
      <c r="AD44" s="276"/>
      <c r="AE44" s="277"/>
      <c r="AF44" s="277"/>
      <c r="AG44" s="282"/>
      <c r="AH44" s="291">
        <v>0</v>
      </c>
      <c r="AI44" s="282">
        <v>6</v>
      </c>
      <c r="AJ44" s="282" t="s">
        <v>32</v>
      </c>
      <c r="AK44" s="285">
        <v>13</v>
      </c>
      <c r="AL44" s="318" t="s">
        <v>244</v>
      </c>
    </row>
    <row r="45" spans="1:38" ht="27.95" customHeight="1">
      <c r="A45" s="9">
        <f t="shared" si="0"/>
        <v>41</v>
      </c>
      <c r="B45" s="359" t="s">
        <v>120</v>
      </c>
      <c r="C45" s="49" t="s">
        <v>121</v>
      </c>
      <c r="D45" s="103"/>
      <c r="E45" s="171"/>
      <c r="F45" s="21"/>
      <c r="G45" s="21"/>
      <c r="H45" s="21"/>
      <c r="I45" s="29"/>
      <c r="J45" s="21"/>
      <c r="K45" s="21"/>
      <c r="L45" s="21"/>
      <c r="M45" s="22"/>
      <c r="N45" s="28"/>
      <c r="O45" s="21"/>
      <c r="P45" s="21"/>
      <c r="Q45" s="29"/>
      <c r="R45" s="21"/>
      <c r="S45" s="21"/>
      <c r="T45" s="21"/>
      <c r="U45" s="22"/>
      <c r="V45" s="28"/>
      <c r="W45" s="21"/>
      <c r="X45" s="21"/>
      <c r="Y45" s="29"/>
      <c r="Z45" s="21"/>
      <c r="AA45" s="21"/>
      <c r="AB45" s="21"/>
      <c r="AC45" s="22"/>
      <c r="AD45" s="28"/>
      <c r="AE45" s="21"/>
      <c r="AF45" s="21" t="s">
        <v>32</v>
      </c>
      <c r="AG45" s="29">
        <v>6</v>
      </c>
      <c r="AH45" s="28"/>
      <c r="AI45" s="25"/>
      <c r="AJ45" s="25"/>
      <c r="AK45" s="27"/>
      <c r="AL45" s="96"/>
    </row>
    <row r="46" spans="1:38" ht="27.95" customHeight="1">
      <c r="A46" s="219">
        <f t="shared" si="0"/>
        <v>42</v>
      </c>
      <c r="B46" s="360"/>
      <c r="C46" s="16" t="s">
        <v>122</v>
      </c>
      <c r="D46" s="105"/>
      <c r="E46" s="172"/>
      <c r="F46" s="21"/>
      <c r="G46" s="21"/>
      <c r="H46" s="21"/>
      <c r="I46" s="29"/>
      <c r="J46" s="21"/>
      <c r="K46" s="21"/>
      <c r="L46" s="21"/>
      <c r="M46" s="22"/>
      <c r="N46" s="28"/>
      <c r="O46" s="21"/>
      <c r="P46" s="21"/>
      <c r="Q46" s="29"/>
      <c r="R46" s="45"/>
      <c r="S46" s="45"/>
      <c r="T46" s="45"/>
      <c r="U46" s="50"/>
      <c r="V46" s="28"/>
      <c r="W46" s="21"/>
      <c r="X46" s="21"/>
      <c r="Y46" s="29"/>
      <c r="Z46" s="21"/>
      <c r="AA46" s="21"/>
      <c r="AB46" s="21"/>
      <c r="AC46" s="22"/>
      <c r="AD46" s="31"/>
      <c r="AE46" s="32"/>
      <c r="AF46" s="32"/>
      <c r="AG46" s="175"/>
      <c r="AH46" s="178"/>
      <c r="AI46" s="42"/>
      <c r="AJ46" s="42" t="s">
        <v>32</v>
      </c>
      <c r="AK46" s="18">
        <v>6</v>
      </c>
      <c r="AL46" s="258"/>
    </row>
    <row r="47" spans="1:38" ht="14.1" customHeight="1">
      <c r="A47" s="252">
        <f t="shared" si="0"/>
        <v>43</v>
      </c>
      <c r="B47" s="339" t="s">
        <v>123</v>
      </c>
      <c r="C47" s="51" t="s">
        <v>124</v>
      </c>
      <c r="D47" s="103">
        <v>22</v>
      </c>
      <c r="E47" s="165" t="s">
        <v>125</v>
      </c>
      <c r="F47" s="176"/>
      <c r="G47" s="23"/>
      <c r="H47" s="23"/>
      <c r="I47" s="33"/>
      <c r="J47" s="372" t="s">
        <v>126</v>
      </c>
      <c r="K47" s="373"/>
      <c r="L47" s="52" t="s">
        <v>32</v>
      </c>
      <c r="M47" s="53">
        <v>2</v>
      </c>
      <c r="N47" s="176"/>
      <c r="O47" s="23"/>
      <c r="P47" s="23"/>
      <c r="Q47" s="33"/>
      <c r="R47" s="19"/>
      <c r="S47" s="176"/>
      <c r="T47" s="176"/>
      <c r="U47" s="20"/>
      <c r="V47" s="176"/>
      <c r="W47" s="23"/>
      <c r="X47" s="23"/>
      <c r="Y47" s="33"/>
      <c r="Z47" s="19"/>
      <c r="AA47" s="23"/>
      <c r="AB47" s="23"/>
      <c r="AC47" s="24"/>
      <c r="AD47" s="176"/>
      <c r="AE47" s="23"/>
      <c r="AF47" s="23"/>
      <c r="AG47" s="33"/>
      <c r="AH47" s="294"/>
      <c r="AI47" s="33"/>
      <c r="AJ47" s="33"/>
      <c r="AK47" s="33"/>
      <c r="AL47" s="255"/>
    </row>
    <row r="48" spans="1:38" ht="14.1" customHeight="1">
      <c r="A48" s="253">
        <f t="shared" si="0"/>
        <v>44</v>
      </c>
      <c r="B48" s="340"/>
      <c r="C48" s="10" t="s">
        <v>127</v>
      </c>
      <c r="D48" s="101"/>
      <c r="E48" s="165" t="s">
        <v>128</v>
      </c>
      <c r="F48" s="177"/>
      <c r="G48" s="11"/>
      <c r="H48" s="11"/>
      <c r="I48" s="13"/>
      <c r="J48" s="28"/>
      <c r="K48" s="21"/>
      <c r="L48" s="21"/>
      <c r="M48" s="29"/>
      <c r="N48" s="177"/>
      <c r="O48" s="11"/>
      <c r="P48" s="11"/>
      <c r="Q48" s="13"/>
      <c r="R48" s="374" t="s">
        <v>129</v>
      </c>
      <c r="S48" s="376"/>
      <c r="T48" s="11" t="s">
        <v>32</v>
      </c>
      <c r="U48" s="12">
        <v>4</v>
      </c>
      <c r="V48" s="177"/>
      <c r="W48" s="11"/>
      <c r="X48" s="11"/>
      <c r="Y48" s="13"/>
      <c r="Z48" s="28"/>
      <c r="AA48" s="21"/>
      <c r="AB48" s="21"/>
      <c r="AC48" s="29"/>
      <c r="AD48" s="177"/>
      <c r="AE48" s="11"/>
      <c r="AF48" s="11"/>
      <c r="AG48" s="13"/>
      <c r="AH48" s="295"/>
      <c r="AI48" s="13"/>
      <c r="AJ48" s="13"/>
      <c r="AK48" s="13"/>
      <c r="AL48" s="256"/>
    </row>
    <row r="49" spans="1:39" ht="14.1" customHeight="1">
      <c r="A49" s="253">
        <f t="shared" si="0"/>
        <v>45</v>
      </c>
      <c r="B49" s="340"/>
      <c r="C49" s="10" t="s">
        <v>245</v>
      </c>
      <c r="D49" s="101">
        <v>27</v>
      </c>
      <c r="E49" s="165" t="s">
        <v>246</v>
      </c>
      <c r="F49" s="177"/>
      <c r="G49" s="11"/>
      <c r="H49" s="11"/>
      <c r="I49" s="13"/>
      <c r="J49" s="30"/>
      <c r="K49" s="11"/>
      <c r="L49" s="11"/>
      <c r="M49" s="12"/>
      <c r="N49" s="177"/>
      <c r="O49" s="11"/>
      <c r="P49" s="11"/>
      <c r="Q49" s="13"/>
      <c r="R49" s="295"/>
      <c r="S49" s="11"/>
      <c r="T49" s="11"/>
      <c r="U49" s="173"/>
      <c r="V49" s="177"/>
      <c r="W49" s="11"/>
      <c r="X49" s="11"/>
      <c r="Y49" s="13"/>
      <c r="Z49" s="374" t="s">
        <v>126</v>
      </c>
      <c r="AA49" s="376"/>
      <c r="AB49" s="54" t="s">
        <v>32</v>
      </c>
      <c r="AC49" s="55">
        <v>2</v>
      </c>
      <c r="AD49" s="177"/>
      <c r="AE49" s="11"/>
      <c r="AF49" s="11"/>
      <c r="AG49" s="13"/>
      <c r="AH49" s="295"/>
      <c r="AI49" s="13"/>
      <c r="AJ49" s="13"/>
      <c r="AK49" s="13"/>
      <c r="AL49" s="256"/>
    </row>
    <row r="50" spans="1:39" ht="14.1" customHeight="1">
      <c r="A50" s="254">
        <f t="shared" si="0"/>
        <v>46</v>
      </c>
      <c r="B50" s="341"/>
      <c r="C50" s="56" t="s">
        <v>247</v>
      </c>
      <c r="D50" s="197">
        <v>24</v>
      </c>
      <c r="E50" s="170" t="s">
        <v>248</v>
      </c>
      <c r="F50" s="32"/>
      <c r="G50" s="40"/>
      <c r="H50" s="40"/>
      <c r="I50" s="48"/>
      <c r="J50" s="31"/>
      <c r="K50" s="40"/>
      <c r="L50" s="40"/>
      <c r="M50" s="41"/>
      <c r="N50" s="32"/>
      <c r="O50" s="40"/>
      <c r="P50" s="40"/>
      <c r="Q50" s="48"/>
      <c r="R50" s="174"/>
      <c r="S50" s="40"/>
      <c r="T50" s="40"/>
      <c r="U50" s="175"/>
      <c r="V50" s="32"/>
      <c r="W50" s="40"/>
      <c r="X50" s="40"/>
      <c r="Y50" s="48"/>
      <c r="Z50" s="364" t="s">
        <v>126</v>
      </c>
      <c r="AA50" s="365"/>
      <c r="AB50" s="57" t="s">
        <v>32</v>
      </c>
      <c r="AC50" s="58">
        <v>2</v>
      </c>
      <c r="AD50" s="32"/>
      <c r="AE50" s="40"/>
      <c r="AF50" s="40"/>
      <c r="AG50" s="48"/>
      <c r="AH50" s="174"/>
      <c r="AI50" s="48"/>
      <c r="AJ50" s="48"/>
      <c r="AK50" s="48"/>
      <c r="AL50" s="257"/>
    </row>
    <row r="51" spans="1:39" ht="14.1" customHeight="1">
      <c r="A51" s="50"/>
      <c r="B51" s="198"/>
      <c r="C51" s="92"/>
      <c r="D51" s="107"/>
      <c r="E51" s="107"/>
      <c r="F51" s="216" t="s">
        <v>19</v>
      </c>
      <c r="G51" s="216" t="s">
        <v>20</v>
      </c>
      <c r="H51" s="216" t="s">
        <v>21</v>
      </c>
      <c r="I51" s="216" t="s">
        <v>22</v>
      </c>
      <c r="J51" s="216" t="s">
        <v>19</v>
      </c>
      <c r="K51" s="216" t="s">
        <v>20</v>
      </c>
      <c r="L51" s="216" t="s">
        <v>21</v>
      </c>
      <c r="M51" s="216" t="s">
        <v>22</v>
      </c>
      <c r="N51" s="216" t="s">
        <v>19</v>
      </c>
      <c r="O51" s="216" t="s">
        <v>20</v>
      </c>
      <c r="P51" s="216" t="s">
        <v>21</v>
      </c>
      <c r="Q51" s="216" t="s">
        <v>22</v>
      </c>
      <c r="R51" s="216" t="s">
        <v>19</v>
      </c>
      <c r="S51" s="216" t="s">
        <v>20</v>
      </c>
      <c r="T51" s="216" t="s">
        <v>21</v>
      </c>
      <c r="U51" s="216" t="s">
        <v>22</v>
      </c>
      <c r="V51" s="216" t="s">
        <v>19</v>
      </c>
      <c r="W51" s="216" t="s">
        <v>20</v>
      </c>
      <c r="X51" s="216" t="s">
        <v>21</v>
      </c>
      <c r="Y51" s="216" t="s">
        <v>22</v>
      </c>
      <c r="Z51" s="216" t="s">
        <v>19</v>
      </c>
      <c r="AA51" s="216" t="s">
        <v>20</v>
      </c>
      <c r="AB51" s="216" t="s">
        <v>21</v>
      </c>
      <c r="AC51" s="216" t="s">
        <v>22</v>
      </c>
      <c r="AD51" s="216" t="s">
        <v>19</v>
      </c>
      <c r="AE51" s="216" t="s">
        <v>20</v>
      </c>
      <c r="AF51" s="216" t="s">
        <v>21</v>
      </c>
      <c r="AG51" s="216" t="s">
        <v>22</v>
      </c>
      <c r="AH51" s="216" t="s">
        <v>19</v>
      </c>
      <c r="AI51" s="216" t="s">
        <v>20</v>
      </c>
      <c r="AJ51" s="216" t="s">
        <v>21</v>
      </c>
      <c r="AK51" s="216" t="s">
        <v>22</v>
      </c>
      <c r="AL51" s="59"/>
    </row>
    <row r="52" spans="1:39" ht="14.1" customHeight="1">
      <c r="A52" s="50"/>
      <c r="B52" s="198"/>
      <c r="C52" s="92"/>
      <c r="D52" s="345" t="s">
        <v>134</v>
      </c>
      <c r="E52" s="346"/>
      <c r="F52" s="208">
        <f>SUM(F5:F50)</f>
        <v>10</v>
      </c>
      <c r="G52" s="209">
        <f t="shared" ref="G52:AK52" si="1">SUM(G5:G50)</f>
        <v>16</v>
      </c>
      <c r="H52" s="209"/>
      <c r="I52" s="217">
        <f t="shared" si="1"/>
        <v>28</v>
      </c>
      <c r="J52" s="208">
        <f t="shared" si="1"/>
        <v>9</v>
      </c>
      <c r="K52" s="209">
        <f t="shared" si="1"/>
        <v>17</v>
      </c>
      <c r="L52" s="209"/>
      <c r="M52" s="217">
        <f t="shared" si="1"/>
        <v>32</v>
      </c>
      <c r="N52" s="208">
        <f t="shared" si="1"/>
        <v>12</v>
      </c>
      <c r="O52" s="209">
        <f t="shared" si="1"/>
        <v>14</v>
      </c>
      <c r="P52" s="209"/>
      <c r="Q52" s="217">
        <f t="shared" si="1"/>
        <v>30</v>
      </c>
      <c r="R52" s="208">
        <f t="shared" si="1"/>
        <v>16</v>
      </c>
      <c r="S52" s="209">
        <f t="shared" si="1"/>
        <v>10</v>
      </c>
      <c r="T52" s="209"/>
      <c r="U52" s="217">
        <f t="shared" si="1"/>
        <v>30</v>
      </c>
      <c r="V52" s="208">
        <f t="shared" si="1"/>
        <v>16</v>
      </c>
      <c r="W52" s="209">
        <f t="shared" si="1"/>
        <v>10</v>
      </c>
      <c r="X52" s="209"/>
      <c r="Y52" s="217">
        <f t="shared" si="1"/>
        <v>27</v>
      </c>
      <c r="Z52" s="208">
        <f t="shared" si="1"/>
        <v>16</v>
      </c>
      <c r="AA52" s="209">
        <f t="shared" si="1"/>
        <v>10</v>
      </c>
      <c r="AB52" s="209"/>
      <c r="AC52" s="217">
        <f t="shared" si="1"/>
        <v>33</v>
      </c>
      <c r="AD52" s="208">
        <f t="shared" si="1"/>
        <v>10</v>
      </c>
      <c r="AE52" s="209">
        <f t="shared" si="1"/>
        <v>13</v>
      </c>
      <c r="AF52" s="209"/>
      <c r="AG52" s="217">
        <f t="shared" si="1"/>
        <v>33</v>
      </c>
      <c r="AH52" s="208">
        <f t="shared" si="1"/>
        <v>8</v>
      </c>
      <c r="AI52" s="209">
        <f t="shared" si="1"/>
        <v>6</v>
      </c>
      <c r="AJ52" s="209"/>
      <c r="AK52" s="217">
        <f t="shared" si="1"/>
        <v>27</v>
      </c>
      <c r="AL52" s="321" t="s">
        <v>135</v>
      </c>
      <c r="AM52" s="322"/>
    </row>
    <row r="53" spans="1:39" ht="14.1" customHeight="1">
      <c r="A53" s="50"/>
      <c r="B53" s="198"/>
      <c r="C53" s="92"/>
      <c r="D53" s="323" t="s">
        <v>136</v>
      </c>
      <c r="E53" s="324"/>
      <c r="F53" s="210" t="s">
        <v>137</v>
      </c>
      <c r="G53" s="199" t="s">
        <v>137</v>
      </c>
      <c r="H53" s="199">
        <f>COUNTIF(H5:H50,"k")</f>
        <v>1</v>
      </c>
      <c r="I53" s="200" t="s">
        <v>137</v>
      </c>
      <c r="J53" s="210" t="s">
        <v>137</v>
      </c>
      <c r="K53" s="199" t="s">
        <v>137</v>
      </c>
      <c r="L53" s="199">
        <f>COUNTIF(L5:L50,"k")</f>
        <v>4</v>
      </c>
      <c r="M53" s="200" t="s">
        <v>137</v>
      </c>
      <c r="N53" s="210" t="s">
        <v>137</v>
      </c>
      <c r="O53" s="199" t="s">
        <v>137</v>
      </c>
      <c r="P53" s="199">
        <f>COUNTIF(P5:P50,"k")</f>
        <v>3</v>
      </c>
      <c r="Q53" s="200" t="s">
        <v>137</v>
      </c>
      <c r="R53" s="210" t="s">
        <v>137</v>
      </c>
      <c r="S53" s="199" t="s">
        <v>137</v>
      </c>
      <c r="T53" s="199">
        <f>COUNTIF(T5:T50,"k")</f>
        <v>4</v>
      </c>
      <c r="U53" s="200" t="s">
        <v>137</v>
      </c>
      <c r="V53" s="210" t="s">
        <v>137</v>
      </c>
      <c r="W53" s="199" t="s">
        <v>137</v>
      </c>
      <c r="X53" s="199">
        <f>COUNTIF(X5:X50,"k")</f>
        <v>2</v>
      </c>
      <c r="Y53" s="200" t="s">
        <v>137</v>
      </c>
      <c r="Z53" s="210" t="s">
        <v>137</v>
      </c>
      <c r="AA53" s="199" t="s">
        <v>137</v>
      </c>
      <c r="AB53" s="199">
        <f>COUNTIF(AB5:AB50,"k")</f>
        <v>2</v>
      </c>
      <c r="AC53" s="200" t="s">
        <v>137</v>
      </c>
      <c r="AD53" s="210" t="s">
        <v>137</v>
      </c>
      <c r="AE53" s="199" t="s">
        <v>137</v>
      </c>
      <c r="AF53" s="199">
        <f>COUNTIF(AF5:AF50,"k")</f>
        <v>2</v>
      </c>
      <c r="AG53" s="200" t="s">
        <v>137</v>
      </c>
      <c r="AH53" s="210" t="s">
        <v>137</v>
      </c>
      <c r="AI53" s="199" t="s">
        <v>137</v>
      </c>
      <c r="AJ53" s="199">
        <f>COUNTIF(AJ5:AJ50,"k")</f>
        <v>2</v>
      </c>
      <c r="AK53" s="200" t="s">
        <v>137</v>
      </c>
      <c r="AL53" s="259" t="s">
        <v>136</v>
      </c>
      <c r="AM53" s="211">
        <f>SUM(H53+L53+P53+T53+X53+AB53+AF53+AJ53)</f>
        <v>20</v>
      </c>
    </row>
    <row r="54" spans="1:39" ht="14.1" customHeight="1">
      <c r="A54" s="50"/>
      <c r="B54" s="198"/>
      <c r="C54" s="92"/>
      <c r="D54" s="323" t="s">
        <v>138</v>
      </c>
      <c r="E54" s="324"/>
      <c r="F54" s="210" t="s">
        <v>137</v>
      </c>
      <c r="G54" s="199" t="s">
        <v>137</v>
      </c>
      <c r="H54" s="199">
        <f>COUNTIF(H5:H50,"é")</f>
        <v>4</v>
      </c>
      <c r="I54" s="200" t="s">
        <v>137</v>
      </c>
      <c r="J54" s="210" t="s">
        <v>137</v>
      </c>
      <c r="K54" s="199" t="s">
        <v>137</v>
      </c>
      <c r="L54" s="199">
        <f>COUNTIF(L5:L50,"é")</f>
        <v>2</v>
      </c>
      <c r="M54" s="200" t="s">
        <v>137</v>
      </c>
      <c r="N54" s="210" t="s">
        <v>137</v>
      </c>
      <c r="O54" s="199" t="s">
        <v>137</v>
      </c>
      <c r="P54" s="199">
        <f>COUNTIF(P5:P50,"é")</f>
        <v>2</v>
      </c>
      <c r="Q54" s="200" t="s">
        <v>137</v>
      </c>
      <c r="R54" s="210" t="s">
        <v>137</v>
      </c>
      <c r="S54" s="199" t="s">
        <v>137</v>
      </c>
      <c r="T54" s="199">
        <f>COUNTIF(T5:T50,"é")</f>
        <v>2</v>
      </c>
      <c r="U54" s="200" t="s">
        <v>137</v>
      </c>
      <c r="V54" s="210" t="s">
        <v>137</v>
      </c>
      <c r="W54" s="199" t="s">
        <v>137</v>
      </c>
      <c r="X54" s="199">
        <f>COUNTIF(X5:X50,"é")</f>
        <v>3</v>
      </c>
      <c r="Y54" s="200" t="s">
        <v>137</v>
      </c>
      <c r="Z54" s="210" t="s">
        <v>137</v>
      </c>
      <c r="AA54" s="199" t="s">
        <v>137</v>
      </c>
      <c r="AB54" s="199">
        <f>COUNTIF(AB5:AB50,"é")</f>
        <v>5</v>
      </c>
      <c r="AC54" s="200" t="s">
        <v>137</v>
      </c>
      <c r="AD54" s="210" t="s">
        <v>137</v>
      </c>
      <c r="AE54" s="199" t="s">
        <v>137</v>
      </c>
      <c r="AF54" s="199">
        <f>COUNTIF(AF5:AF50,"é")</f>
        <v>5</v>
      </c>
      <c r="AG54" s="200" t="s">
        <v>137</v>
      </c>
      <c r="AH54" s="210" t="s">
        <v>137</v>
      </c>
      <c r="AI54" s="199" t="s">
        <v>137</v>
      </c>
      <c r="AJ54" s="199">
        <f>COUNTIF(AJ5:AJ50,"é")</f>
        <v>2</v>
      </c>
      <c r="AK54" s="200" t="s">
        <v>137</v>
      </c>
      <c r="AL54" s="259" t="s">
        <v>138</v>
      </c>
      <c r="AM54" s="211">
        <f t="shared" ref="AM54:AM56" si="2">SUM(H54+L54+P54+T54+X54+AB54+AF54+AJ54)</f>
        <v>25</v>
      </c>
    </row>
    <row r="55" spans="1:39" ht="14.1" customHeight="1">
      <c r="A55" s="50"/>
      <c r="B55" s="198"/>
      <c r="C55" s="92"/>
      <c r="D55" s="323" t="s">
        <v>139</v>
      </c>
      <c r="E55" s="324"/>
      <c r="F55" s="210" t="s">
        <v>137</v>
      </c>
      <c r="G55" s="199" t="s">
        <v>137</v>
      </c>
      <c r="H55" s="199">
        <f>COUNTIF(H5:H50,"s")</f>
        <v>0</v>
      </c>
      <c r="I55" s="200" t="s">
        <v>137</v>
      </c>
      <c r="J55" s="210" t="s">
        <v>137</v>
      </c>
      <c r="K55" s="199" t="s">
        <v>137</v>
      </c>
      <c r="L55" s="199">
        <f>COUNTIF(L5:L50,"s")</f>
        <v>0</v>
      </c>
      <c r="M55" s="200" t="s">
        <v>137</v>
      </c>
      <c r="N55" s="210" t="s">
        <v>137</v>
      </c>
      <c r="O55" s="199" t="s">
        <v>137</v>
      </c>
      <c r="P55" s="199">
        <f>COUNTIF(P5:P50,"s")</f>
        <v>0</v>
      </c>
      <c r="Q55" s="200" t="s">
        <v>137</v>
      </c>
      <c r="R55" s="210" t="s">
        <v>137</v>
      </c>
      <c r="S55" s="199" t="s">
        <v>137</v>
      </c>
      <c r="T55" s="199">
        <f>COUNTIF(T5:T50,"s")</f>
        <v>0</v>
      </c>
      <c r="U55" s="200" t="s">
        <v>137</v>
      </c>
      <c r="V55" s="210" t="s">
        <v>137</v>
      </c>
      <c r="W55" s="199" t="s">
        <v>137</v>
      </c>
      <c r="X55" s="199">
        <f>COUNTIF(X5:X50,"s")</f>
        <v>0</v>
      </c>
      <c r="Y55" s="200" t="s">
        <v>137</v>
      </c>
      <c r="Z55" s="210" t="s">
        <v>137</v>
      </c>
      <c r="AA55" s="199" t="s">
        <v>137</v>
      </c>
      <c r="AB55" s="199">
        <f>COUNTIF(AB5:AB50,"s")</f>
        <v>0</v>
      </c>
      <c r="AC55" s="200" t="s">
        <v>137</v>
      </c>
      <c r="AD55" s="210" t="s">
        <v>137</v>
      </c>
      <c r="AE55" s="199" t="s">
        <v>137</v>
      </c>
      <c r="AF55" s="199">
        <f>COUNTIF(AF5:AF50,"s")</f>
        <v>0</v>
      </c>
      <c r="AG55" s="200" t="s">
        <v>137</v>
      </c>
      <c r="AH55" s="210" t="s">
        <v>137</v>
      </c>
      <c r="AI55" s="199" t="s">
        <v>137</v>
      </c>
      <c r="AJ55" s="199">
        <f>COUNTIF(AJ5:AJ50,"s")</f>
        <v>1</v>
      </c>
      <c r="AK55" s="200" t="s">
        <v>137</v>
      </c>
      <c r="AL55" s="259" t="s">
        <v>139</v>
      </c>
      <c r="AM55" s="211">
        <f t="shared" si="2"/>
        <v>1</v>
      </c>
    </row>
    <row r="56" spans="1:39" ht="14.1" customHeight="1">
      <c r="A56" s="50"/>
      <c r="B56" s="198"/>
      <c r="C56" s="92"/>
      <c r="D56" s="325" t="s">
        <v>140</v>
      </c>
      <c r="E56" s="326"/>
      <c r="F56" s="212" t="s">
        <v>137</v>
      </c>
      <c r="G56" s="201" t="s">
        <v>137</v>
      </c>
      <c r="H56" s="201">
        <f>SUM(H53:H55)</f>
        <v>5</v>
      </c>
      <c r="I56" s="202" t="s">
        <v>137</v>
      </c>
      <c r="J56" s="212" t="s">
        <v>137</v>
      </c>
      <c r="K56" s="201" t="s">
        <v>137</v>
      </c>
      <c r="L56" s="201">
        <f>SUM(L53:L55)</f>
        <v>6</v>
      </c>
      <c r="M56" s="202" t="s">
        <v>137</v>
      </c>
      <c r="N56" s="212" t="s">
        <v>137</v>
      </c>
      <c r="O56" s="201" t="s">
        <v>137</v>
      </c>
      <c r="P56" s="201">
        <f>SUM(P53:P55)</f>
        <v>5</v>
      </c>
      <c r="Q56" s="202" t="s">
        <v>137</v>
      </c>
      <c r="R56" s="212" t="s">
        <v>137</v>
      </c>
      <c r="S56" s="201" t="s">
        <v>137</v>
      </c>
      <c r="T56" s="201">
        <f>SUM(T53:T55)</f>
        <v>6</v>
      </c>
      <c r="U56" s="202" t="s">
        <v>137</v>
      </c>
      <c r="V56" s="212" t="s">
        <v>137</v>
      </c>
      <c r="W56" s="201" t="s">
        <v>137</v>
      </c>
      <c r="X56" s="201">
        <f>SUM(X53:X55)</f>
        <v>5</v>
      </c>
      <c r="Y56" s="202" t="s">
        <v>137</v>
      </c>
      <c r="Z56" s="212" t="s">
        <v>137</v>
      </c>
      <c r="AA56" s="201" t="s">
        <v>137</v>
      </c>
      <c r="AB56" s="201">
        <f>SUM(AB53:AB55)</f>
        <v>7</v>
      </c>
      <c r="AC56" s="202" t="s">
        <v>137</v>
      </c>
      <c r="AD56" s="212" t="s">
        <v>137</v>
      </c>
      <c r="AE56" s="201" t="s">
        <v>137</v>
      </c>
      <c r="AF56" s="201">
        <f>SUM(AF53:AF55)</f>
        <v>7</v>
      </c>
      <c r="AG56" s="202" t="s">
        <v>137</v>
      </c>
      <c r="AH56" s="212" t="s">
        <v>137</v>
      </c>
      <c r="AI56" s="201" t="s">
        <v>137</v>
      </c>
      <c r="AJ56" s="201">
        <f>SUM(AJ53:AJ55)</f>
        <v>5</v>
      </c>
      <c r="AK56" s="202" t="s">
        <v>137</v>
      </c>
      <c r="AL56" s="210" t="s">
        <v>141</v>
      </c>
      <c r="AM56" s="211">
        <f t="shared" si="2"/>
        <v>46</v>
      </c>
    </row>
    <row r="57" spans="1:39" ht="14.1" customHeight="1">
      <c r="A57" s="50"/>
      <c r="B57" s="198"/>
      <c r="C57" s="92"/>
      <c r="D57" s="347" t="s">
        <v>142</v>
      </c>
      <c r="E57" s="348"/>
      <c r="F57" s="213">
        <f>SUM(F52,G52)</f>
        <v>26</v>
      </c>
      <c r="G57" s="214" t="s">
        <v>137</v>
      </c>
      <c r="H57" s="214" t="s">
        <v>137</v>
      </c>
      <c r="I57" s="218" t="s">
        <v>137</v>
      </c>
      <c r="J57" s="213">
        <f>SUM(J52,K52)</f>
        <v>26</v>
      </c>
      <c r="K57" s="214" t="s">
        <v>137</v>
      </c>
      <c r="L57" s="214" t="s">
        <v>137</v>
      </c>
      <c r="M57" s="218" t="s">
        <v>137</v>
      </c>
      <c r="N57" s="213">
        <f>SUM(N52,O52)</f>
        <v>26</v>
      </c>
      <c r="O57" s="214" t="s">
        <v>137</v>
      </c>
      <c r="P57" s="214" t="s">
        <v>137</v>
      </c>
      <c r="Q57" s="218" t="s">
        <v>137</v>
      </c>
      <c r="R57" s="213">
        <f>SUM(R52,S52)</f>
        <v>26</v>
      </c>
      <c r="S57" s="214" t="s">
        <v>137</v>
      </c>
      <c r="T57" s="214" t="s">
        <v>137</v>
      </c>
      <c r="U57" s="218" t="s">
        <v>137</v>
      </c>
      <c r="V57" s="213">
        <f>SUM(V52,W52)</f>
        <v>26</v>
      </c>
      <c r="W57" s="214" t="s">
        <v>137</v>
      </c>
      <c r="X57" s="214" t="s">
        <v>137</v>
      </c>
      <c r="Y57" s="218" t="s">
        <v>137</v>
      </c>
      <c r="Z57" s="213">
        <f>SUM(Z52,AA52)</f>
        <v>26</v>
      </c>
      <c r="AA57" s="214" t="s">
        <v>137</v>
      </c>
      <c r="AB57" s="214" t="s">
        <v>137</v>
      </c>
      <c r="AC57" s="218" t="s">
        <v>137</v>
      </c>
      <c r="AD57" s="213">
        <f>SUM(AD52,AE52)</f>
        <v>23</v>
      </c>
      <c r="AE57" s="214" t="s">
        <v>137</v>
      </c>
      <c r="AF57" s="214" t="s">
        <v>137</v>
      </c>
      <c r="AG57" s="218" t="s">
        <v>137</v>
      </c>
      <c r="AH57" s="213">
        <f>SUM(AH52,AI52)</f>
        <v>14</v>
      </c>
      <c r="AI57" s="214" t="s">
        <v>137</v>
      </c>
      <c r="AJ57" s="214" t="s">
        <v>137</v>
      </c>
      <c r="AK57" s="218" t="s">
        <v>137</v>
      </c>
      <c r="AL57" s="210" t="s">
        <v>142</v>
      </c>
      <c r="AM57" s="211">
        <f>SUM(F57+J57+N57+R57+V57+Z57+AD57+AH57)</f>
        <v>193</v>
      </c>
    </row>
    <row r="58" spans="1:39" ht="14.1" customHeight="1" thickBot="1">
      <c r="A58" s="50"/>
      <c r="B58" s="198"/>
      <c r="C58" s="92"/>
      <c r="D58" s="202"/>
      <c r="E58" s="202"/>
      <c r="F58" s="202"/>
      <c r="G58" s="202"/>
      <c r="H58" s="202"/>
      <c r="I58" s="202"/>
      <c r="J58" s="202"/>
      <c r="K58" s="202"/>
      <c r="L58" s="202"/>
      <c r="M58" s="202"/>
      <c r="N58" s="202"/>
      <c r="O58" s="202"/>
      <c r="P58" s="202"/>
      <c r="Q58" s="202"/>
      <c r="R58" s="202"/>
      <c r="S58" s="202"/>
      <c r="T58" s="202"/>
      <c r="U58" s="202"/>
      <c r="V58" s="202"/>
      <c r="W58" s="202"/>
      <c r="X58" s="202"/>
      <c r="Y58" s="202"/>
      <c r="Z58" s="202"/>
      <c r="AA58" s="202"/>
      <c r="AB58" s="202"/>
      <c r="AC58" s="202"/>
      <c r="AD58" s="202"/>
      <c r="AE58" s="202"/>
      <c r="AF58" s="202"/>
      <c r="AG58" s="202"/>
      <c r="AH58" s="8"/>
      <c r="AI58" s="8"/>
      <c r="AJ58" s="50"/>
      <c r="AK58" s="50"/>
      <c r="AL58" s="259" t="s">
        <v>143</v>
      </c>
      <c r="AM58" s="211">
        <v>12</v>
      </c>
    </row>
    <row r="59" spans="1:39" ht="14.1" customHeight="1" thickBot="1">
      <c r="A59" s="50"/>
      <c r="B59" s="198"/>
      <c r="C59" s="203" t="s">
        <v>144</v>
      </c>
      <c r="D59" s="8"/>
      <c r="E59" s="204"/>
      <c r="F59" s="342" t="s">
        <v>145</v>
      </c>
      <c r="G59" s="343"/>
      <c r="H59" s="343"/>
      <c r="I59" s="343"/>
      <c r="J59" s="343"/>
      <c r="K59" s="343"/>
      <c r="L59" s="343"/>
      <c r="M59" s="343"/>
      <c r="N59" s="343"/>
      <c r="O59" s="343"/>
      <c r="P59" s="343"/>
      <c r="Q59" s="343"/>
      <c r="R59" s="343"/>
      <c r="S59" s="343"/>
      <c r="T59" s="343"/>
      <c r="U59" s="343"/>
      <c r="V59" s="343"/>
      <c r="W59" s="343"/>
      <c r="X59" s="343"/>
      <c r="Y59" s="343"/>
      <c r="Z59" s="343"/>
      <c r="AA59" s="343"/>
      <c r="AB59" s="343"/>
      <c r="AC59" s="343"/>
      <c r="AD59" s="343"/>
      <c r="AE59" s="343"/>
      <c r="AF59" s="343"/>
      <c r="AG59" s="343"/>
      <c r="AH59" s="343"/>
      <c r="AI59" s="344"/>
      <c r="AJ59" s="50"/>
      <c r="AK59" s="50"/>
      <c r="AL59" s="260" t="s">
        <v>146</v>
      </c>
      <c r="AM59" s="261">
        <f>SUM(I52+M52+Q52+U52+Y52+AC52+AG52+AK52)</f>
        <v>240</v>
      </c>
    </row>
    <row r="60" spans="1:39" ht="15.75" customHeight="1">
      <c r="A60" s="50"/>
      <c r="B60" s="198"/>
      <c r="C60" s="205" t="s">
        <v>147</v>
      </c>
      <c r="D60" s="8"/>
      <c r="E60" s="204"/>
      <c r="F60" s="349" t="s">
        <v>148</v>
      </c>
      <c r="G60" s="350"/>
      <c r="H60" s="350"/>
      <c r="I60" s="350"/>
      <c r="J60" s="350"/>
      <c r="K60" s="350"/>
      <c r="L60" s="350"/>
      <c r="M60" s="350"/>
      <c r="N60" s="350"/>
      <c r="O60" s="350"/>
      <c r="P60" s="350"/>
      <c r="Q60" s="350"/>
      <c r="R60" s="350"/>
      <c r="S60" s="350"/>
      <c r="T60" s="350"/>
      <c r="U60" s="350"/>
      <c r="V60" s="350"/>
      <c r="W60" s="350"/>
      <c r="X60" s="350"/>
      <c r="Y60" s="350"/>
      <c r="Z60" s="350"/>
      <c r="AA60" s="350"/>
      <c r="AB60" s="350"/>
      <c r="AC60" s="350"/>
      <c r="AD60" s="350"/>
      <c r="AE60" s="350"/>
      <c r="AF60" s="350"/>
      <c r="AG60" s="350"/>
      <c r="AH60" s="350"/>
      <c r="AI60" s="351"/>
      <c r="AJ60" s="50"/>
      <c r="AK60" s="50"/>
      <c r="AL60" s="59"/>
    </row>
    <row r="61" spans="1:39" ht="16.5" customHeight="1">
      <c r="A61" s="50"/>
      <c r="B61" s="198"/>
      <c r="C61" s="205" t="s">
        <v>149</v>
      </c>
      <c r="D61" s="8"/>
      <c r="E61" s="204"/>
      <c r="F61" s="352"/>
      <c r="G61" s="353"/>
      <c r="H61" s="353"/>
      <c r="I61" s="353"/>
      <c r="J61" s="353"/>
      <c r="K61" s="353"/>
      <c r="L61" s="353"/>
      <c r="M61" s="353"/>
      <c r="N61" s="353"/>
      <c r="O61" s="353"/>
      <c r="P61" s="353"/>
      <c r="Q61" s="353"/>
      <c r="R61" s="353"/>
      <c r="S61" s="353"/>
      <c r="T61" s="353"/>
      <c r="U61" s="353"/>
      <c r="V61" s="353"/>
      <c r="W61" s="353"/>
      <c r="X61" s="353"/>
      <c r="Y61" s="353"/>
      <c r="Z61" s="353"/>
      <c r="AA61" s="353"/>
      <c r="AB61" s="353"/>
      <c r="AC61" s="353"/>
      <c r="AD61" s="353"/>
      <c r="AE61" s="353"/>
      <c r="AF61" s="353"/>
      <c r="AG61" s="353"/>
      <c r="AH61" s="353"/>
      <c r="AI61" s="354"/>
      <c r="AJ61" s="50"/>
      <c r="AK61" s="50"/>
      <c r="AL61" s="59"/>
    </row>
    <row r="62" spans="1:39" ht="14.1" customHeight="1">
      <c r="A62" s="50"/>
      <c r="B62" s="198"/>
      <c r="C62" s="205" t="s">
        <v>150</v>
      </c>
      <c r="D62" s="8"/>
      <c r="E62" s="204"/>
      <c r="F62" s="352"/>
      <c r="G62" s="353"/>
      <c r="H62" s="353"/>
      <c r="I62" s="353"/>
      <c r="J62" s="353"/>
      <c r="K62" s="353"/>
      <c r="L62" s="353"/>
      <c r="M62" s="353"/>
      <c r="N62" s="353"/>
      <c r="O62" s="353"/>
      <c r="P62" s="353"/>
      <c r="Q62" s="353"/>
      <c r="R62" s="353"/>
      <c r="S62" s="353"/>
      <c r="T62" s="353"/>
      <c r="U62" s="353"/>
      <c r="V62" s="353"/>
      <c r="W62" s="353"/>
      <c r="X62" s="353"/>
      <c r="Y62" s="353"/>
      <c r="Z62" s="353"/>
      <c r="AA62" s="353"/>
      <c r="AB62" s="353"/>
      <c r="AC62" s="353"/>
      <c r="AD62" s="353"/>
      <c r="AE62" s="353"/>
      <c r="AF62" s="353"/>
      <c r="AG62" s="353"/>
      <c r="AH62" s="353"/>
      <c r="AI62" s="354"/>
      <c r="AJ62" s="50"/>
      <c r="AK62" s="50"/>
      <c r="AL62" s="59"/>
    </row>
    <row r="63" spans="1:39" ht="14.1" customHeight="1">
      <c r="A63" s="50"/>
      <c r="B63" s="198"/>
      <c r="C63" s="206" t="s">
        <v>151</v>
      </c>
      <c r="D63" s="8"/>
      <c r="E63" s="204"/>
      <c r="F63" s="352"/>
      <c r="G63" s="353"/>
      <c r="H63" s="353"/>
      <c r="I63" s="353"/>
      <c r="J63" s="353"/>
      <c r="K63" s="353"/>
      <c r="L63" s="353"/>
      <c r="M63" s="353"/>
      <c r="N63" s="353"/>
      <c r="O63" s="353"/>
      <c r="P63" s="353"/>
      <c r="Q63" s="353"/>
      <c r="R63" s="353"/>
      <c r="S63" s="353"/>
      <c r="T63" s="353"/>
      <c r="U63" s="353"/>
      <c r="V63" s="353"/>
      <c r="W63" s="353"/>
      <c r="X63" s="353"/>
      <c r="Y63" s="353"/>
      <c r="Z63" s="353"/>
      <c r="AA63" s="353"/>
      <c r="AB63" s="353"/>
      <c r="AC63" s="353"/>
      <c r="AD63" s="353"/>
      <c r="AE63" s="353"/>
      <c r="AF63" s="353"/>
      <c r="AG63" s="353"/>
      <c r="AH63" s="353"/>
      <c r="AI63" s="354"/>
      <c r="AJ63" s="50"/>
      <c r="AK63" s="50"/>
      <c r="AL63" s="59"/>
    </row>
    <row r="64" spans="1:39" ht="14.1" customHeight="1">
      <c r="A64" s="50"/>
      <c r="B64" s="198"/>
      <c r="C64" s="206" t="s">
        <v>152</v>
      </c>
      <c r="D64" s="8"/>
      <c r="E64" s="204"/>
      <c r="F64" s="352"/>
      <c r="G64" s="353"/>
      <c r="H64" s="353"/>
      <c r="I64" s="353"/>
      <c r="J64" s="353"/>
      <c r="K64" s="353"/>
      <c r="L64" s="353"/>
      <c r="M64" s="353"/>
      <c r="N64" s="353"/>
      <c r="O64" s="353"/>
      <c r="P64" s="353"/>
      <c r="Q64" s="353"/>
      <c r="R64" s="353"/>
      <c r="S64" s="353"/>
      <c r="T64" s="353"/>
      <c r="U64" s="353"/>
      <c r="V64" s="353"/>
      <c r="W64" s="353"/>
      <c r="X64" s="353"/>
      <c r="Y64" s="353"/>
      <c r="Z64" s="353"/>
      <c r="AA64" s="353"/>
      <c r="AB64" s="353"/>
      <c r="AC64" s="353"/>
      <c r="AD64" s="353"/>
      <c r="AE64" s="353"/>
      <c r="AF64" s="353"/>
      <c r="AG64" s="353"/>
      <c r="AH64" s="353"/>
      <c r="AI64" s="354"/>
      <c r="AJ64" s="50"/>
      <c r="AK64" s="50"/>
      <c r="AL64" s="59"/>
    </row>
    <row r="65" spans="1:38" ht="14.1" customHeight="1">
      <c r="A65" s="50"/>
      <c r="B65" s="198"/>
      <c r="C65" s="206" t="s">
        <v>153</v>
      </c>
      <c r="D65" s="8"/>
      <c r="E65" s="204"/>
      <c r="F65" s="352"/>
      <c r="G65" s="353"/>
      <c r="H65" s="353"/>
      <c r="I65" s="353"/>
      <c r="J65" s="353"/>
      <c r="K65" s="353"/>
      <c r="L65" s="353"/>
      <c r="M65" s="353"/>
      <c r="N65" s="353"/>
      <c r="O65" s="353"/>
      <c r="P65" s="353"/>
      <c r="Q65" s="353"/>
      <c r="R65" s="353"/>
      <c r="S65" s="353"/>
      <c r="T65" s="353"/>
      <c r="U65" s="353"/>
      <c r="V65" s="353"/>
      <c r="W65" s="353"/>
      <c r="X65" s="353"/>
      <c r="Y65" s="353"/>
      <c r="Z65" s="353"/>
      <c r="AA65" s="353"/>
      <c r="AB65" s="353"/>
      <c r="AC65" s="353"/>
      <c r="AD65" s="353"/>
      <c r="AE65" s="353"/>
      <c r="AF65" s="353"/>
      <c r="AG65" s="353"/>
      <c r="AH65" s="353"/>
      <c r="AI65" s="354"/>
      <c r="AJ65" s="50"/>
      <c r="AK65" s="50"/>
      <c r="AL65" s="59"/>
    </row>
    <row r="66" spans="1:38" ht="14.1" customHeight="1">
      <c r="A66" s="50"/>
      <c r="B66" s="198"/>
      <c r="C66" s="206" t="s">
        <v>154</v>
      </c>
      <c r="D66" s="8"/>
      <c r="E66" s="204"/>
      <c r="F66" s="352"/>
      <c r="G66" s="353"/>
      <c r="H66" s="353"/>
      <c r="I66" s="353"/>
      <c r="J66" s="353"/>
      <c r="K66" s="353"/>
      <c r="L66" s="353"/>
      <c r="M66" s="353"/>
      <c r="N66" s="353"/>
      <c r="O66" s="353"/>
      <c r="P66" s="353"/>
      <c r="Q66" s="353"/>
      <c r="R66" s="353"/>
      <c r="S66" s="353"/>
      <c r="T66" s="353"/>
      <c r="U66" s="353"/>
      <c r="V66" s="353"/>
      <c r="W66" s="353"/>
      <c r="X66" s="353"/>
      <c r="Y66" s="353"/>
      <c r="Z66" s="353"/>
      <c r="AA66" s="353"/>
      <c r="AB66" s="353"/>
      <c r="AC66" s="353"/>
      <c r="AD66" s="353"/>
      <c r="AE66" s="353"/>
      <c r="AF66" s="353"/>
      <c r="AG66" s="353"/>
      <c r="AH66" s="353"/>
      <c r="AI66" s="354"/>
      <c r="AJ66" s="50"/>
      <c r="AK66" s="50"/>
      <c r="AL66" s="59"/>
    </row>
    <row r="67" spans="1:38" ht="14.1" customHeight="1">
      <c r="A67" s="50"/>
      <c r="B67" s="198"/>
      <c r="C67" s="206" t="s">
        <v>155</v>
      </c>
      <c r="D67" s="8"/>
      <c r="E67" s="204"/>
      <c r="F67" s="352"/>
      <c r="G67" s="353"/>
      <c r="H67" s="353"/>
      <c r="I67" s="353"/>
      <c r="J67" s="353"/>
      <c r="K67" s="353"/>
      <c r="L67" s="353"/>
      <c r="M67" s="353"/>
      <c r="N67" s="353"/>
      <c r="O67" s="353"/>
      <c r="P67" s="353"/>
      <c r="Q67" s="353"/>
      <c r="R67" s="353"/>
      <c r="S67" s="353"/>
      <c r="T67" s="353"/>
      <c r="U67" s="353"/>
      <c r="V67" s="353"/>
      <c r="W67" s="353"/>
      <c r="X67" s="353"/>
      <c r="Y67" s="353"/>
      <c r="Z67" s="353"/>
      <c r="AA67" s="353"/>
      <c r="AB67" s="353"/>
      <c r="AC67" s="353"/>
      <c r="AD67" s="353"/>
      <c r="AE67" s="353"/>
      <c r="AF67" s="353"/>
      <c r="AG67" s="353"/>
      <c r="AH67" s="353"/>
      <c r="AI67" s="354"/>
      <c r="AJ67" s="50"/>
      <c r="AK67" s="50"/>
      <c r="AL67" s="59"/>
    </row>
    <row r="68" spans="1:38" ht="14.1" customHeight="1" thickBot="1">
      <c r="A68" s="50"/>
      <c r="B68" s="198"/>
      <c r="C68" s="207" t="s">
        <v>156</v>
      </c>
      <c r="D68" s="8"/>
      <c r="E68" s="204"/>
      <c r="F68" s="352"/>
      <c r="G68" s="353"/>
      <c r="H68" s="353"/>
      <c r="I68" s="353"/>
      <c r="J68" s="353"/>
      <c r="K68" s="353"/>
      <c r="L68" s="353"/>
      <c r="M68" s="353"/>
      <c r="N68" s="353"/>
      <c r="O68" s="353"/>
      <c r="P68" s="353"/>
      <c r="Q68" s="353"/>
      <c r="R68" s="353"/>
      <c r="S68" s="353"/>
      <c r="T68" s="353"/>
      <c r="U68" s="353"/>
      <c r="V68" s="353"/>
      <c r="W68" s="353"/>
      <c r="X68" s="353"/>
      <c r="Y68" s="353"/>
      <c r="Z68" s="353"/>
      <c r="AA68" s="353"/>
      <c r="AB68" s="353"/>
      <c r="AC68" s="353"/>
      <c r="AD68" s="353"/>
      <c r="AE68" s="353"/>
      <c r="AF68" s="353"/>
      <c r="AG68" s="353"/>
      <c r="AH68" s="353"/>
      <c r="AI68" s="354"/>
      <c r="AJ68" s="50"/>
      <c r="AK68" s="50"/>
      <c r="AL68" s="59"/>
    </row>
    <row r="69" spans="1:38" ht="14.1" customHeight="1">
      <c r="A69" s="50"/>
      <c r="B69" s="198"/>
      <c r="C69" s="92"/>
      <c r="D69" s="204"/>
      <c r="E69" s="204"/>
      <c r="F69" s="352"/>
      <c r="G69" s="353"/>
      <c r="H69" s="353"/>
      <c r="I69" s="353"/>
      <c r="J69" s="353"/>
      <c r="K69" s="353"/>
      <c r="L69" s="353"/>
      <c r="M69" s="353"/>
      <c r="N69" s="353"/>
      <c r="O69" s="353"/>
      <c r="P69" s="353"/>
      <c r="Q69" s="353"/>
      <c r="R69" s="353"/>
      <c r="S69" s="353"/>
      <c r="T69" s="353"/>
      <c r="U69" s="353"/>
      <c r="V69" s="353"/>
      <c r="W69" s="353"/>
      <c r="X69" s="353"/>
      <c r="Y69" s="353"/>
      <c r="Z69" s="353"/>
      <c r="AA69" s="353"/>
      <c r="AB69" s="353"/>
      <c r="AC69" s="353"/>
      <c r="AD69" s="353"/>
      <c r="AE69" s="353"/>
      <c r="AF69" s="353"/>
      <c r="AG69" s="353"/>
      <c r="AH69" s="353"/>
      <c r="AI69" s="354"/>
      <c r="AJ69" s="50"/>
      <c r="AK69" s="50"/>
      <c r="AL69" s="59"/>
    </row>
    <row r="70" spans="1:38" ht="14.1" customHeight="1">
      <c r="A70" s="50"/>
      <c r="B70" s="198"/>
      <c r="C70" s="92"/>
      <c r="D70" s="204"/>
      <c r="E70" s="204"/>
      <c r="F70" s="352"/>
      <c r="G70" s="353"/>
      <c r="H70" s="353"/>
      <c r="I70" s="353"/>
      <c r="J70" s="353"/>
      <c r="K70" s="353"/>
      <c r="L70" s="353"/>
      <c r="M70" s="353"/>
      <c r="N70" s="353"/>
      <c r="O70" s="353"/>
      <c r="P70" s="353"/>
      <c r="Q70" s="353"/>
      <c r="R70" s="353"/>
      <c r="S70" s="353"/>
      <c r="T70" s="353"/>
      <c r="U70" s="353"/>
      <c r="V70" s="353"/>
      <c r="W70" s="353"/>
      <c r="X70" s="353"/>
      <c r="Y70" s="353"/>
      <c r="Z70" s="353"/>
      <c r="AA70" s="353"/>
      <c r="AB70" s="353"/>
      <c r="AC70" s="353"/>
      <c r="AD70" s="353"/>
      <c r="AE70" s="353"/>
      <c r="AF70" s="353"/>
      <c r="AG70" s="353"/>
      <c r="AH70" s="353"/>
      <c r="AI70" s="354"/>
      <c r="AJ70" s="50"/>
      <c r="AK70" s="50"/>
      <c r="AL70" s="59"/>
    </row>
    <row r="71" spans="1:38" ht="14.1" customHeight="1">
      <c r="A71" s="50"/>
      <c r="B71" s="198"/>
      <c r="C71" s="92"/>
      <c r="D71" s="204"/>
      <c r="E71" s="204"/>
      <c r="F71" s="352"/>
      <c r="G71" s="353"/>
      <c r="H71" s="353"/>
      <c r="I71" s="353"/>
      <c r="J71" s="353"/>
      <c r="K71" s="353"/>
      <c r="L71" s="353"/>
      <c r="M71" s="353"/>
      <c r="N71" s="353"/>
      <c r="O71" s="353"/>
      <c r="P71" s="353"/>
      <c r="Q71" s="353"/>
      <c r="R71" s="353"/>
      <c r="S71" s="353"/>
      <c r="T71" s="353"/>
      <c r="U71" s="353"/>
      <c r="V71" s="353"/>
      <c r="W71" s="353"/>
      <c r="X71" s="353"/>
      <c r="Y71" s="353"/>
      <c r="Z71" s="353"/>
      <c r="AA71" s="353"/>
      <c r="AB71" s="353"/>
      <c r="AC71" s="353"/>
      <c r="AD71" s="353"/>
      <c r="AE71" s="353"/>
      <c r="AF71" s="353"/>
      <c r="AG71" s="353"/>
      <c r="AH71" s="353"/>
      <c r="AI71" s="354"/>
      <c r="AJ71" s="50"/>
      <c r="AK71" s="50"/>
      <c r="AL71" s="59"/>
    </row>
    <row r="72" spans="1:38" ht="14.1" customHeight="1">
      <c r="A72" s="50"/>
      <c r="B72" s="198"/>
      <c r="C72" s="92"/>
      <c r="D72" s="204"/>
      <c r="E72" s="204"/>
      <c r="F72" s="352"/>
      <c r="G72" s="353"/>
      <c r="H72" s="353"/>
      <c r="I72" s="353"/>
      <c r="J72" s="353"/>
      <c r="K72" s="353"/>
      <c r="L72" s="353"/>
      <c r="M72" s="353"/>
      <c r="N72" s="353"/>
      <c r="O72" s="353"/>
      <c r="P72" s="353"/>
      <c r="Q72" s="353"/>
      <c r="R72" s="353"/>
      <c r="S72" s="353"/>
      <c r="T72" s="353"/>
      <c r="U72" s="353"/>
      <c r="V72" s="353"/>
      <c r="W72" s="353"/>
      <c r="X72" s="353"/>
      <c r="Y72" s="353"/>
      <c r="Z72" s="353"/>
      <c r="AA72" s="353"/>
      <c r="AB72" s="353"/>
      <c r="AC72" s="353"/>
      <c r="AD72" s="353"/>
      <c r="AE72" s="353"/>
      <c r="AF72" s="353"/>
      <c r="AG72" s="353"/>
      <c r="AH72" s="353"/>
      <c r="AI72" s="354"/>
      <c r="AJ72" s="50"/>
      <c r="AK72" s="50"/>
      <c r="AL72" s="59"/>
    </row>
    <row r="73" spans="1:38" ht="14.1" customHeight="1">
      <c r="A73" s="50"/>
      <c r="B73" s="198"/>
      <c r="C73" s="92"/>
      <c r="D73" s="204"/>
      <c r="E73" s="204"/>
      <c r="F73" s="352"/>
      <c r="G73" s="353"/>
      <c r="H73" s="353"/>
      <c r="I73" s="353"/>
      <c r="J73" s="353"/>
      <c r="K73" s="353"/>
      <c r="L73" s="353"/>
      <c r="M73" s="353"/>
      <c r="N73" s="353"/>
      <c r="O73" s="353"/>
      <c r="P73" s="353"/>
      <c r="Q73" s="353"/>
      <c r="R73" s="353"/>
      <c r="S73" s="353"/>
      <c r="T73" s="353"/>
      <c r="U73" s="353"/>
      <c r="V73" s="353"/>
      <c r="W73" s="353"/>
      <c r="X73" s="353"/>
      <c r="Y73" s="353"/>
      <c r="Z73" s="353"/>
      <c r="AA73" s="353"/>
      <c r="AB73" s="353"/>
      <c r="AC73" s="353"/>
      <c r="AD73" s="353"/>
      <c r="AE73" s="353"/>
      <c r="AF73" s="353"/>
      <c r="AG73" s="353"/>
      <c r="AH73" s="353"/>
      <c r="AI73" s="354"/>
      <c r="AJ73" s="50"/>
      <c r="AK73" s="50"/>
      <c r="AL73" s="59"/>
    </row>
    <row r="74" spans="1:38" ht="14.1" customHeight="1">
      <c r="A74" s="50"/>
      <c r="B74" s="198"/>
      <c r="C74" s="92"/>
      <c r="D74" s="204"/>
      <c r="E74" s="204"/>
      <c r="F74" s="352"/>
      <c r="G74" s="353"/>
      <c r="H74" s="353"/>
      <c r="I74" s="353"/>
      <c r="J74" s="353"/>
      <c r="K74" s="353"/>
      <c r="L74" s="353"/>
      <c r="M74" s="353"/>
      <c r="N74" s="353"/>
      <c r="O74" s="353"/>
      <c r="P74" s="353"/>
      <c r="Q74" s="353"/>
      <c r="R74" s="353"/>
      <c r="S74" s="353"/>
      <c r="T74" s="353"/>
      <c r="U74" s="353"/>
      <c r="V74" s="353"/>
      <c r="W74" s="353"/>
      <c r="X74" s="353"/>
      <c r="Y74" s="353"/>
      <c r="Z74" s="353"/>
      <c r="AA74" s="353"/>
      <c r="AB74" s="353"/>
      <c r="AC74" s="353"/>
      <c r="AD74" s="353"/>
      <c r="AE74" s="353"/>
      <c r="AF74" s="353"/>
      <c r="AG74" s="353"/>
      <c r="AH74" s="353"/>
      <c r="AI74" s="354"/>
      <c r="AJ74" s="50"/>
      <c r="AK74" s="50"/>
      <c r="AL74" s="59"/>
    </row>
    <row r="75" spans="1:38" ht="14.1" customHeight="1">
      <c r="A75" s="50"/>
      <c r="B75" s="198"/>
      <c r="C75" s="92"/>
      <c r="D75" s="204"/>
      <c r="E75" s="204"/>
      <c r="F75" s="352"/>
      <c r="G75" s="353"/>
      <c r="H75" s="353"/>
      <c r="I75" s="353"/>
      <c r="J75" s="353"/>
      <c r="K75" s="353"/>
      <c r="L75" s="353"/>
      <c r="M75" s="353"/>
      <c r="N75" s="353"/>
      <c r="O75" s="353"/>
      <c r="P75" s="353"/>
      <c r="Q75" s="353"/>
      <c r="R75" s="353"/>
      <c r="S75" s="353"/>
      <c r="T75" s="353"/>
      <c r="U75" s="353"/>
      <c r="V75" s="353"/>
      <c r="W75" s="353"/>
      <c r="X75" s="353"/>
      <c r="Y75" s="353"/>
      <c r="Z75" s="353"/>
      <c r="AA75" s="353"/>
      <c r="AB75" s="353"/>
      <c r="AC75" s="353"/>
      <c r="AD75" s="353"/>
      <c r="AE75" s="353"/>
      <c r="AF75" s="353"/>
      <c r="AG75" s="353"/>
      <c r="AH75" s="353"/>
      <c r="AI75" s="354"/>
      <c r="AJ75" s="50"/>
      <c r="AK75" s="50"/>
      <c r="AL75" s="59"/>
    </row>
    <row r="76" spans="1:38" ht="14.1" customHeight="1">
      <c r="A76" s="50"/>
      <c r="B76" s="198"/>
      <c r="C76" s="92"/>
      <c r="D76" s="204"/>
      <c r="E76" s="204"/>
      <c r="F76" s="352"/>
      <c r="G76" s="353"/>
      <c r="H76" s="353"/>
      <c r="I76" s="353"/>
      <c r="J76" s="353"/>
      <c r="K76" s="353"/>
      <c r="L76" s="353"/>
      <c r="M76" s="353"/>
      <c r="N76" s="353"/>
      <c r="O76" s="353"/>
      <c r="P76" s="353"/>
      <c r="Q76" s="353"/>
      <c r="R76" s="353"/>
      <c r="S76" s="353"/>
      <c r="T76" s="353"/>
      <c r="U76" s="353"/>
      <c r="V76" s="353"/>
      <c r="W76" s="353"/>
      <c r="X76" s="353"/>
      <c r="Y76" s="353"/>
      <c r="Z76" s="353"/>
      <c r="AA76" s="353"/>
      <c r="AB76" s="353"/>
      <c r="AC76" s="353"/>
      <c r="AD76" s="353"/>
      <c r="AE76" s="353"/>
      <c r="AF76" s="353"/>
      <c r="AG76" s="353"/>
      <c r="AH76" s="353"/>
      <c r="AI76" s="354"/>
      <c r="AJ76" s="50"/>
      <c r="AK76" s="50"/>
      <c r="AL76" s="59"/>
    </row>
    <row r="77" spans="1:38" ht="14.1" customHeight="1" thickBot="1">
      <c r="A77" s="50"/>
      <c r="B77" s="198"/>
      <c r="C77" s="92"/>
      <c r="D77" s="204"/>
      <c r="E77" s="204"/>
      <c r="F77" s="355"/>
      <c r="G77" s="356"/>
      <c r="H77" s="356"/>
      <c r="I77" s="356"/>
      <c r="J77" s="356"/>
      <c r="K77" s="356"/>
      <c r="L77" s="356"/>
      <c r="M77" s="356"/>
      <c r="N77" s="356"/>
      <c r="O77" s="356"/>
      <c r="P77" s="356"/>
      <c r="Q77" s="356"/>
      <c r="R77" s="356"/>
      <c r="S77" s="356"/>
      <c r="T77" s="356"/>
      <c r="U77" s="356"/>
      <c r="V77" s="356"/>
      <c r="W77" s="356"/>
      <c r="X77" s="356"/>
      <c r="Y77" s="356"/>
      <c r="Z77" s="356"/>
      <c r="AA77" s="356"/>
      <c r="AB77" s="356"/>
      <c r="AC77" s="356"/>
      <c r="AD77" s="356"/>
      <c r="AE77" s="356"/>
      <c r="AF77" s="356"/>
      <c r="AG77" s="356"/>
      <c r="AH77" s="356"/>
      <c r="AI77" s="357"/>
      <c r="AJ77" s="50"/>
      <c r="AK77" s="50"/>
      <c r="AL77" s="59"/>
    </row>
    <row r="78" spans="1:38" ht="14.1" customHeight="1" thickBot="1">
      <c r="A78" s="50"/>
      <c r="B78" s="61"/>
      <c r="C78" s="59"/>
      <c r="D78" s="60"/>
      <c r="E78" s="50"/>
      <c r="F78" s="316"/>
      <c r="G78" s="316"/>
      <c r="H78" s="316"/>
      <c r="I78" s="316"/>
      <c r="J78" s="316"/>
      <c r="K78" s="316"/>
      <c r="L78" s="316"/>
      <c r="M78" s="316"/>
      <c r="N78" s="316"/>
      <c r="O78" s="316"/>
      <c r="P78" s="316"/>
      <c r="Q78" s="316"/>
      <c r="R78" s="316"/>
      <c r="S78" s="316"/>
      <c r="T78" s="316"/>
      <c r="U78" s="316"/>
      <c r="V78" s="316"/>
      <c r="W78" s="316"/>
      <c r="X78" s="316"/>
      <c r="Y78" s="316"/>
      <c r="Z78" s="316"/>
      <c r="AA78" s="316"/>
      <c r="AB78" s="316"/>
      <c r="AC78" s="316"/>
      <c r="AD78" s="316"/>
      <c r="AE78" s="316"/>
      <c r="AF78" s="316"/>
      <c r="AG78" s="316"/>
      <c r="AH78" s="316"/>
      <c r="AI78" s="316"/>
      <c r="AJ78" s="8"/>
      <c r="AK78" s="8"/>
      <c r="AL78" s="59"/>
    </row>
    <row r="79" spans="1:38" ht="14.1" customHeight="1">
      <c r="A79" s="50"/>
      <c r="B79" s="61"/>
      <c r="C79" s="59"/>
      <c r="D79" s="60"/>
      <c r="E79" s="220" t="s">
        <v>157</v>
      </c>
      <c r="F79" s="361" t="s">
        <v>158</v>
      </c>
      <c r="G79" s="362"/>
      <c r="H79" s="362"/>
      <c r="I79" s="363"/>
      <c r="J79" s="221"/>
      <c r="K79" s="222">
        <v>0</v>
      </c>
      <c r="L79" s="223">
        <v>0</v>
      </c>
      <c r="M79" s="224"/>
      <c r="N79" s="129" t="s">
        <v>159</v>
      </c>
      <c r="O79" s="130"/>
      <c r="P79" s="130"/>
      <c r="Q79" s="130"/>
      <c r="R79" s="130"/>
      <c r="S79" s="130"/>
      <c r="T79" s="130"/>
      <c r="U79" s="130"/>
      <c r="V79" s="131"/>
      <c r="W79" s="125" t="s">
        <v>160</v>
      </c>
      <c r="X79" s="132" t="s">
        <v>161</v>
      </c>
      <c r="Y79" s="128" t="s">
        <v>162</v>
      </c>
      <c r="Z79" s="293">
        <v>1</v>
      </c>
      <c r="AA79" s="126">
        <v>2</v>
      </c>
      <c r="AB79" s="126">
        <v>3</v>
      </c>
      <c r="AC79" s="126"/>
      <c r="AD79" s="126"/>
      <c r="AE79" s="126"/>
      <c r="AF79" s="126"/>
      <c r="AG79" s="126"/>
      <c r="AH79" s="126"/>
      <c r="AI79" s="152"/>
      <c r="AJ79" s="126"/>
      <c r="AK79" s="153"/>
    </row>
    <row r="80" spans="1:38" ht="14.1" customHeight="1">
      <c r="A80" s="50"/>
      <c r="B80" s="61"/>
      <c r="C80" s="59"/>
      <c r="D80" s="60"/>
      <c r="E80" s="232"/>
      <c r="F80" s="333" t="s">
        <v>163</v>
      </c>
      <c r="G80" s="334"/>
      <c r="H80" s="334"/>
      <c r="I80" s="335"/>
      <c r="J80" s="133"/>
      <c r="K80" s="134">
        <v>0</v>
      </c>
      <c r="L80" s="135">
        <v>2</v>
      </c>
      <c r="M80" s="136"/>
      <c r="N80" s="137" t="s">
        <v>164</v>
      </c>
      <c r="O80" s="143"/>
      <c r="P80" s="143"/>
      <c r="Q80" s="143"/>
      <c r="R80" s="143"/>
      <c r="S80" s="138"/>
      <c r="T80" s="138"/>
      <c r="U80" s="143"/>
      <c r="V80" s="139"/>
      <c r="W80" s="295" t="s">
        <v>165</v>
      </c>
      <c r="X80" s="143" t="s">
        <v>166</v>
      </c>
      <c r="Y80" s="136" t="s">
        <v>167</v>
      </c>
      <c r="Z80" s="154">
        <v>4</v>
      </c>
      <c r="AA80" s="150"/>
      <c r="AB80" s="150"/>
      <c r="AC80" s="150"/>
      <c r="AD80" s="150"/>
      <c r="AE80" s="150"/>
      <c r="AF80" s="150"/>
      <c r="AG80" s="150"/>
      <c r="AH80" s="150"/>
      <c r="AI80" s="134"/>
      <c r="AJ80" s="150"/>
      <c r="AK80" s="155"/>
    </row>
    <row r="81" spans="1:37" ht="14.1" customHeight="1">
      <c r="A81" s="50"/>
      <c r="B81" s="159"/>
      <c r="C81" s="59"/>
      <c r="D81" s="60"/>
      <c r="E81" s="232"/>
      <c r="F81" s="333" t="s">
        <v>168</v>
      </c>
      <c r="G81" s="334"/>
      <c r="H81" s="334"/>
      <c r="I81" s="335"/>
      <c r="J81" s="133"/>
      <c r="K81" s="142">
        <v>2</v>
      </c>
      <c r="L81" s="135">
        <v>0</v>
      </c>
      <c r="M81" s="136"/>
      <c r="N81" s="137" t="s">
        <v>169</v>
      </c>
      <c r="O81" s="143"/>
      <c r="P81" s="143"/>
      <c r="Q81" s="138"/>
      <c r="R81" s="138"/>
      <c r="S81" s="138"/>
      <c r="T81" s="138"/>
      <c r="U81" s="138"/>
      <c r="V81" s="139"/>
      <c r="W81" s="295" t="s">
        <v>160</v>
      </c>
      <c r="X81" s="143" t="s">
        <v>170</v>
      </c>
      <c r="Y81" s="136" t="s">
        <v>171</v>
      </c>
      <c r="Z81" s="154">
        <v>5</v>
      </c>
      <c r="AA81" s="150">
        <v>6</v>
      </c>
      <c r="AB81" s="150">
        <v>7</v>
      </c>
      <c r="AC81" s="150">
        <v>8</v>
      </c>
      <c r="AD81" s="150"/>
      <c r="AE81" s="150"/>
      <c r="AF81" s="150"/>
      <c r="AG81" s="150"/>
      <c r="AH81" s="150"/>
      <c r="AI81" s="134"/>
      <c r="AJ81" s="150"/>
      <c r="AK81" s="155"/>
    </row>
    <row r="82" spans="1:37" ht="15" customHeight="1">
      <c r="D82" s="118"/>
      <c r="E82" s="234"/>
      <c r="F82" s="333" t="s">
        <v>172</v>
      </c>
      <c r="G82" s="334"/>
      <c r="H82" s="334"/>
      <c r="I82" s="335"/>
      <c r="J82" s="133"/>
      <c r="K82" s="142">
        <v>2</v>
      </c>
      <c r="L82" s="135">
        <v>1</v>
      </c>
      <c r="M82" s="136"/>
      <c r="N82" s="137" t="s">
        <v>173</v>
      </c>
      <c r="O82" s="142"/>
      <c r="P82" s="142"/>
      <c r="Q82" s="142"/>
      <c r="R82" s="142"/>
      <c r="S82" s="143"/>
      <c r="T82" s="143"/>
      <c r="U82" s="143"/>
      <c r="V82" s="139"/>
      <c r="W82" s="133" t="s">
        <v>160</v>
      </c>
      <c r="X82" s="141" t="s">
        <v>161</v>
      </c>
      <c r="Y82" s="136" t="s">
        <v>174</v>
      </c>
      <c r="Z82" s="154">
        <v>14</v>
      </c>
      <c r="AA82" s="150">
        <v>15</v>
      </c>
      <c r="AB82" s="150"/>
      <c r="AC82" s="150"/>
      <c r="AD82" s="150"/>
      <c r="AE82" s="150"/>
      <c r="AF82" s="150"/>
      <c r="AG82" s="150"/>
      <c r="AH82" s="150"/>
      <c r="AI82" s="134"/>
      <c r="AJ82" s="150"/>
      <c r="AK82" s="155"/>
    </row>
    <row r="83" spans="1:37" ht="15" customHeight="1">
      <c r="D83" s="160"/>
      <c r="E83" s="235"/>
      <c r="F83" s="333" t="s">
        <v>175</v>
      </c>
      <c r="G83" s="334"/>
      <c r="H83" s="334"/>
      <c r="I83" s="335"/>
      <c r="J83" s="133"/>
      <c r="K83" s="142">
        <v>2</v>
      </c>
      <c r="L83" s="135">
        <v>2</v>
      </c>
      <c r="M83" s="136"/>
      <c r="N83" s="144" t="s">
        <v>176</v>
      </c>
      <c r="O83" s="141"/>
      <c r="P83" s="141"/>
      <c r="Q83" s="143"/>
      <c r="R83" s="143"/>
      <c r="S83" s="143"/>
      <c r="T83" s="143"/>
      <c r="U83" s="143"/>
      <c r="V83" s="139"/>
      <c r="W83" s="133" t="s">
        <v>171</v>
      </c>
      <c r="X83" s="141" t="s">
        <v>161</v>
      </c>
      <c r="Y83" s="136" t="s">
        <v>177</v>
      </c>
      <c r="Z83" s="154">
        <v>16</v>
      </c>
      <c r="AA83" s="150"/>
      <c r="AB83" s="150"/>
      <c r="AC83" s="150"/>
      <c r="AD83" s="150"/>
      <c r="AE83" s="150"/>
      <c r="AF83" s="150"/>
      <c r="AG83" s="150"/>
      <c r="AH83" s="150"/>
      <c r="AI83" s="134"/>
      <c r="AJ83" s="150"/>
      <c r="AK83" s="155"/>
    </row>
    <row r="84" spans="1:37" ht="15" customHeight="1">
      <c r="D84" s="119"/>
      <c r="E84" s="236"/>
      <c r="F84" s="333" t="s">
        <v>178</v>
      </c>
      <c r="G84" s="334"/>
      <c r="H84" s="334"/>
      <c r="I84" s="335"/>
      <c r="J84" s="133"/>
      <c r="K84" s="138">
        <v>2</v>
      </c>
      <c r="L84" s="140">
        <v>3</v>
      </c>
      <c r="M84" s="136"/>
      <c r="N84" s="137" t="s">
        <v>179</v>
      </c>
      <c r="O84" s="143"/>
      <c r="P84" s="143"/>
      <c r="Q84" s="138"/>
      <c r="R84" s="138"/>
      <c r="S84" s="138"/>
      <c r="T84" s="138"/>
      <c r="U84" s="138"/>
      <c r="V84" s="139"/>
      <c r="W84" s="133" t="s">
        <v>174</v>
      </c>
      <c r="X84" s="141" t="s">
        <v>170</v>
      </c>
      <c r="Y84" s="136" t="s">
        <v>180</v>
      </c>
      <c r="Z84" s="154">
        <v>17</v>
      </c>
      <c r="AA84" s="150">
        <v>18</v>
      </c>
      <c r="AB84" s="150">
        <v>43</v>
      </c>
      <c r="AC84" s="150"/>
      <c r="AD84" s="150"/>
      <c r="AE84" s="150"/>
      <c r="AF84" s="150"/>
      <c r="AG84" s="150"/>
      <c r="AH84" s="150"/>
      <c r="AI84" s="134"/>
      <c r="AJ84" s="150"/>
      <c r="AK84" s="155"/>
    </row>
    <row r="85" spans="1:37" ht="15" customHeight="1">
      <c r="C85" s="161"/>
      <c r="D85" s="162"/>
      <c r="E85" s="237"/>
      <c r="F85" s="333" t="s">
        <v>181</v>
      </c>
      <c r="G85" s="334"/>
      <c r="H85" s="334"/>
      <c r="I85" s="335"/>
      <c r="J85" s="133"/>
      <c r="K85" s="138">
        <v>2</v>
      </c>
      <c r="L85" s="140">
        <v>4</v>
      </c>
      <c r="M85" s="136"/>
      <c r="N85" s="144" t="s">
        <v>69</v>
      </c>
      <c r="O85" s="138"/>
      <c r="P85" s="138"/>
      <c r="Q85" s="145"/>
      <c r="R85" s="145"/>
      <c r="S85" s="145"/>
      <c r="T85" s="145"/>
      <c r="U85" s="145"/>
      <c r="V85" s="139"/>
      <c r="W85" s="133" t="s">
        <v>182</v>
      </c>
      <c r="X85" s="141" t="s">
        <v>165</v>
      </c>
      <c r="Y85" s="136" t="s">
        <v>183</v>
      </c>
      <c r="Z85" s="154">
        <v>19</v>
      </c>
      <c r="AA85" s="150">
        <v>20</v>
      </c>
      <c r="AB85" s="150">
        <v>31</v>
      </c>
      <c r="AC85" s="150">
        <v>46</v>
      </c>
      <c r="AD85" s="150"/>
      <c r="AE85" s="150"/>
      <c r="AF85" s="150"/>
      <c r="AG85" s="150"/>
      <c r="AH85" s="150"/>
      <c r="AI85" s="134"/>
      <c r="AJ85" s="150"/>
      <c r="AK85" s="155"/>
    </row>
    <row r="86" spans="1:37" ht="15" customHeight="1">
      <c r="C86" s="162"/>
      <c r="D86" s="162"/>
      <c r="E86" s="237"/>
      <c r="F86" s="333" t="s">
        <v>184</v>
      </c>
      <c r="G86" s="334"/>
      <c r="H86" s="334"/>
      <c r="I86" s="335"/>
      <c r="J86" s="133"/>
      <c r="K86" s="138">
        <v>2</v>
      </c>
      <c r="L86" s="135">
        <v>5</v>
      </c>
      <c r="M86" s="136"/>
      <c r="N86" s="144" t="s">
        <v>185</v>
      </c>
      <c r="O86" s="145"/>
      <c r="P86" s="145"/>
      <c r="Q86" s="146"/>
      <c r="R86" s="146"/>
      <c r="S86" s="147"/>
      <c r="T86" s="147"/>
      <c r="U86" s="147"/>
      <c r="V86" s="139"/>
      <c r="W86" s="295" t="s">
        <v>170</v>
      </c>
      <c r="X86" s="143" t="s">
        <v>186</v>
      </c>
      <c r="Y86" s="136" t="s">
        <v>161</v>
      </c>
      <c r="Z86" s="154">
        <v>21</v>
      </c>
      <c r="AA86" s="150"/>
      <c r="AB86" s="150"/>
      <c r="AC86" s="150"/>
      <c r="AD86" s="150"/>
      <c r="AE86" s="150"/>
      <c r="AF86" s="150"/>
      <c r="AG86" s="150"/>
      <c r="AH86" s="150"/>
      <c r="AI86" s="134"/>
      <c r="AJ86" s="150"/>
      <c r="AK86" s="155"/>
    </row>
    <row r="87" spans="1:37" ht="15" customHeight="1">
      <c r="B87" s="163"/>
      <c r="C87" s="161"/>
      <c r="D87" s="162"/>
      <c r="E87" s="237"/>
      <c r="F87" s="333" t="s">
        <v>187</v>
      </c>
      <c r="G87" s="334"/>
      <c r="H87" s="334"/>
      <c r="I87" s="335"/>
      <c r="J87" s="133"/>
      <c r="K87" s="138">
        <v>2</v>
      </c>
      <c r="L87" s="135">
        <v>6</v>
      </c>
      <c r="M87" s="136"/>
      <c r="N87" s="137" t="s">
        <v>188</v>
      </c>
      <c r="O87" s="146"/>
      <c r="P87" s="146"/>
      <c r="Q87" s="148"/>
      <c r="R87" s="141"/>
      <c r="S87" s="149"/>
      <c r="T87" s="149"/>
      <c r="U87" s="149"/>
      <c r="V87" s="139"/>
      <c r="W87" s="133" t="s">
        <v>174</v>
      </c>
      <c r="X87" s="141" t="s">
        <v>162</v>
      </c>
      <c r="Y87" s="136" t="s">
        <v>189</v>
      </c>
      <c r="Z87" s="154">
        <v>22</v>
      </c>
      <c r="AA87" s="150">
        <v>23</v>
      </c>
      <c r="AB87" s="150">
        <v>24</v>
      </c>
      <c r="AC87" s="150"/>
      <c r="AD87" s="150"/>
      <c r="AE87" s="150"/>
      <c r="AF87" s="150"/>
      <c r="AG87" s="150"/>
      <c r="AH87" s="150"/>
      <c r="AI87" s="134"/>
      <c r="AJ87" s="150"/>
      <c r="AK87" s="155"/>
    </row>
    <row r="88" spans="1:37" ht="15" customHeight="1">
      <c r="C88" s="161"/>
      <c r="D88" s="162"/>
      <c r="E88" s="237"/>
      <c r="F88" s="333" t="s">
        <v>190</v>
      </c>
      <c r="G88" s="334"/>
      <c r="H88" s="334"/>
      <c r="I88" s="335"/>
      <c r="J88" s="133"/>
      <c r="K88" s="142">
        <v>2</v>
      </c>
      <c r="L88" s="135">
        <v>7</v>
      </c>
      <c r="M88" s="136"/>
      <c r="N88" s="137" t="s">
        <v>191</v>
      </c>
      <c r="O88" s="148"/>
      <c r="P88" s="148"/>
      <c r="Q88" s="148"/>
      <c r="R88" s="148"/>
      <c r="S88" s="149"/>
      <c r="T88" s="149"/>
      <c r="U88" s="149"/>
      <c r="V88" s="139"/>
      <c r="W88" s="133" t="s">
        <v>192</v>
      </c>
      <c r="X88" s="141" t="s">
        <v>180</v>
      </c>
      <c r="Y88" s="136" t="s">
        <v>183</v>
      </c>
      <c r="Z88" s="154">
        <v>25</v>
      </c>
      <c r="AA88" s="150">
        <v>26</v>
      </c>
      <c r="AB88" s="150">
        <v>33</v>
      </c>
      <c r="AC88" s="150">
        <v>34</v>
      </c>
      <c r="AD88" s="150">
        <v>35</v>
      </c>
      <c r="AE88" s="150">
        <v>36</v>
      </c>
      <c r="AF88" s="150">
        <v>37</v>
      </c>
      <c r="AG88" s="150">
        <v>45</v>
      </c>
      <c r="AH88" s="150"/>
      <c r="AI88" s="134"/>
      <c r="AJ88" s="150"/>
      <c r="AK88" s="155"/>
    </row>
    <row r="89" spans="1:37" ht="15" customHeight="1">
      <c r="C89" s="67"/>
      <c r="D89" s="113"/>
      <c r="E89" s="238"/>
      <c r="F89" s="333" t="s">
        <v>193</v>
      </c>
      <c r="G89" s="334"/>
      <c r="H89" s="334"/>
      <c r="I89" s="335"/>
      <c r="J89" s="133"/>
      <c r="K89" s="138">
        <v>2</v>
      </c>
      <c r="L89" s="140">
        <v>8</v>
      </c>
      <c r="M89" s="136"/>
      <c r="N89" s="137" t="s">
        <v>194</v>
      </c>
      <c r="O89" s="148"/>
      <c r="P89" s="148"/>
      <c r="Q89" s="141"/>
      <c r="R89" s="141"/>
      <c r="S89" s="141"/>
      <c r="T89" s="141"/>
      <c r="U89" s="141"/>
      <c r="V89" s="139"/>
      <c r="W89" s="133" t="s">
        <v>162</v>
      </c>
      <c r="X89" s="141" t="s">
        <v>161</v>
      </c>
      <c r="Y89" s="136" t="s">
        <v>195</v>
      </c>
      <c r="Z89" s="154">
        <v>27</v>
      </c>
      <c r="AA89" s="150">
        <v>28</v>
      </c>
      <c r="AB89" s="150">
        <v>29</v>
      </c>
      <c r="AC89" s="150">
        <v>30</v>
      </c>
      <c r="AD89" s="150"/>
      <c r="AE89" s="150"/>
      <c r="AF89" s="150"/>
      <c r="AG89" s="150"/>
      <c r="AH89" s="150"/>
      <c r="AI89" s="134"/>
      <c r="AJ89" s="150"/>
      <c r="AK89" s="155"/>
    </row>
    <row r="90" spans="1:37" ht="15" customHeight="1">
      <c r="E90" s="239"/>
      <c r="F90" s="333" t="s">
        <v>196</v>
      </c>
      <c r="G90" s="334"/>
      <c r="H90" s="334"/>
      <c r="I90" s="335"/>
      <c r="J90" s="133"/>
      <c r="K90" s="150">
        <v>2</v>
      </c>
      <c r="L90" s="140">
        <v>9</v>
      </c>
      <c r="M90" s="136"/>
      <c r="N90" s="144" t="s">
        <v>197</v>
      </c>
      <c r="O90" s="141"/>
      <c r="P90" s="141"/>
      <c r="Q90" s="141"/>
      <c r="R90" s="141"/>
      <c r="S90" s="141"/>
      <c r="T90" s="141"/>
      <c r="U90" s="141"/>
      <c r="V90" s="136"/>
      <c r="W90" s="133" t="s">
        <v>192</v>
      </c>
      <c r="X90" s="141" t="s">
        <v>180</v>
      </c>
      <c r="Y90" s="136" t="s">
        <v>195</v>
      </c>
      <c r="Z90" s="154">
        <v>9</v>
      </c>
      <c r="AA90" s="150">
        <v>32</v>
      </c>
      <c r="AB90" s="150"/>
      <c r="AC90" s="150"/>
      <c r="AD90" s="150"/>
      <c r="AE90" s="150"/>
      <c r="AF90" s="150"/>
      <c r="AG90" s="150"/>
      <c r="AH90" s="150"/>
      <c r="AI90" s="134"/>
      <c r="AJ90" s="150"/>
      <c r="AK90" s="155"/>
    </row>
    <row r="91" spans="1:37" ht="15" customHeight="1">
      <c r="E91" s="239"/>
      <c r="F91" s="333" t="s">
        <v>198</v>
      </c>
      <c r="G91" s="334"/>
      <c r="H91" s="334"/>
      <c r="I91" s="335"/>
      <c r="J91" s="133"/>
      <c r="K91" s="138">
        <v>4</v>
      </c>
      <c r="L91" s="140">
        <v>0</v>
      </c>
      <c r="M91" s="136"/>
      <c r="N91" s="151" t="s">
        <v>199</v>
      </c>
      <c r="O91" s="138"/>
      <c r="P91" s="138"/>
      <c r="Q91" s="138"/>
      <c r="R91" s="138"/>
      <c r="S91" s="138"/>
      <c r="T91" s="138"/>
      <c r="U91" s="141"/>
      <c r="V91" s="139"/>
      <c r="W91" s="133" t="s">
        <v>174</v>
      </c>
      <c r="X91" s="141" t="s">
        <v>161</v>
      </c>
      <c r="Y91" s="136" t="s">
        <v>183</v>
      </c>
      <c r="Z91" s="154">
        <v>10</v>
      </c>
      <c r="AA91" s="150">
        <v>13</v>
      </c>
      <c r="AB91" s="150"/>
      <c r="AC91" s="150"/>
      <c r="AD91" s="150"/>
      <c r="AE91" s="150"/>
      <c r="AF91" s="150"/>
      <c r="AG91" s="150"/>
      <c r="AH91" s="150"/>
      <c r="AI91" s="134"/>
      <c r="AJ91" s="150"/>
      <c r="AK91" s="155"/>
    </row>
    <row r="92" spans="1:37" ht="15" customHeight="1">
      <c r="E92" s="239"/>
      <c r="F92" s="333" t="s">
        <v>200</v>
      </c>
      <c r="G92" s="334"/>
      <c r="H92" s="334"/>
      <c r="I92" s="335"/>
      <c r="J92" s="133"/>
      <c r="K92" s="134">
        <v>4</v>
      </c>
      <c r="L92" s="135">
        <v>1</v>
      </c>
      <c r="M92" s="136"/>
      <c r="N92" s="137" t="s">
        <v>201</v>
      </c>
      <c r="O92" s="143"/>
      <c r="P92" s="143"/>
      <c r="Q92" s="143"/>
      <c r="R92" s="143"/>
      <c r="S92" s="143"/>
      <c r="T92" s="143"/>
      <c r="U92" s="142"/>
      <c r="V92" s="139"/>
      <c r="W92" s="295" t="s">
        <v>160</v>
      </c>
      <c r="X92" s="143" t="s">
        <v>202</v>
      </c>
      <c r="Y92" s="173" t="s">
        <v>160</v>
      </c>
      <c r="Z92" s="154">
        <v>11</v>
      </c>
      <c r="AA92" s="150"/>
      <c r="AB92" s="150"/>
      <c r="AC92" s="150"/>
      <c r="AD92" s="150"/>
      <c r="AE92" s="150"/>
      <c r="AF92" s="150"/>
      <c r="AG92" s="150"/>
      <c r="AH92" s="150"/>
      <c r="AI92" s="134"/>
      <c r="AJ92" s="150"/>
      <c r="AK92" s="155"/>
    </row>
    <row r="93" spans="1:37" ht="15" customHeight="1">
      <c r="E93" s="239"/>
      <c r="F93" s="333" t="s">
        <v>203</v>
      </c>
      <c r="G93" s="334"/>
      <c r="H93" s="334"/>
      <c r="I93" s="335"/>
      <c r="J93" s="133"/>
      <c r="K93" s="134">
        <v>4</v>
      </c>
      <c r="L93" s="135">
        <v>2</v>
      </c>
      <c r="M93" s="136"/>
      <c r="N93" s="137" t="s">
        <v>204</v>
      </c>
      <c r="O93" s="143"/>
      <c r="P93" s="143"/>
      <c r="Q93" s="143"/>
      <c r="R93" s="143"/>
      <c r="S93" s="143"/>
      <c r="T93" s="142"/>
      <c r="U93" s="141"/>
      <c r="V93" s="139"/>
      <c r="W93" s="133" t="s">
        <v>160</v>
      </c>
      <c r="X93" s="141" t="s">
        <v>170</v>
      </c>
      <c r="Y93" s="136" t="s">
        <v>166</v>
      </c>
      <c r="Z93" s="154">
        <v>12</v>
      </c>
      <c r="AA93" s="150"/>
      <c r="AB93" s="150"/>
      <c r="AC93" s="150"/>
      <c r="AD93" s="150"/>
      <c r="AE93" s="150"/>
      <c r="AF93" s="150"/>
      <c r="AG93" s="150"/>
      <c r="AH93" s="150"/>
      <c r="AI93" s="134"/>
      <c r="AJ93" s="150"/>
      <c r="AK93" s="155"/>
    </row>
    <row r="94" spans="1:37" ht="15.75" customHeight="1">
      <c r="E94" s="240"/>
      <c r="F94" s="336" t="s">
        <v>205</v>
      </c>
      <c r="G94" s="337"/>
      <c r="H94" s="337"/>
      <c r="I94" s="338"/>
      <c r="J94" s="241"/>
      <c r="K94" s="242">
        <v>4</v>
      </c>
      <c r="L94" s="243">
        <v>3</v>
      </c>
      <c r="M94" s="244"/>
      <c r="N94" s="124" t="s">
        <v>206</v>
      </c>
      <c r="O94" s="121"/>
      <c r="P94" s="121"/>
      <c r="Q94" s="121"/>
      <c r="R94" s="121"/>
      <c r="S94" s="121"/>
      <c r="T94" s="121"/>
      <c r="U94" s="114"/>
      <c r="V94" s="123"/>
      <c r="W94" s="120" t="s">
        <v>207</v>
      </c>
      <c r="X94" s="114" t="s">
        <v>186</v>
      </c>
      <c r="Y94" s="123" t="s">
        <v>160</v>
      </c>
      <c r="Z94" s="122"/>
      <c r="AA94" s="62"/>
      <c r="AB94" s="156"/>
      <c r="AC94" s="156"/>
      <c r="AD94" s="156"/>
      <c r="AE94" s="156"/>
      <c r="AF94" s="156"/>
      <c r="AG94" s="157"/>
      <c r="AH94" s="157"/>
      <c r="AI94" s="157"/>
      <c r="AJ94" s="157"/>
      <c r="AK94" s="158"/>
    </row>
    <row r="95" spans="1:37">
      <c r="R95" s="8"/>
      <c r="S95" s="66"/>
      <c r="T95" s="66"/>
    </row>
    <row r="96" spans="1:37">
      <c r="R96" s="8"/>
      <c r="S96" s="66"/>
      <c r="T96" s="66"/>
    </row>
  </sheetData>
  <mergeCells count="49">
    <mergeCell ref="F94:I94"/>
    <mergeCell ref="D3:D4"/>
    <mergeCell ref="F86:I86"/>
    <mergeCell ref="F87:I87"/>
    <mergeCell ref="F88:I88"/>
    <mergeCell ref="F89:I89"/>
    <mergeCell ref="F90:I90"/>
    <mergeCell ref="F91:I91"/>
    <mergeCell ref="F80:I80"/>
    <mergeCell ref="F81:I81"/>
    <mergeCell ref="F82:I82"/>
    <mergeCell ref="F83:I83"/>
    <mergeCell ref="F84:I84"/>
    <mergeCell ref="F85:I85"/>
    <mergeCell ref="F92:I92"/>
    <mergeCell ref="F93:I93"/>
    <mergeCell ref="F79:I79"/>
    <mergeCell ref="AL52:AM52"/>
    <mergeCell ref="D53:E53"/>
    <mergeCell ref="D54:E54"/>
    <mergeCell ref="D55:E55"/>
    <mergeCell ref="D56:E56"/>
    <mergeCell ref="D57:E57"/>
    <mergeCell ref="D52:E52"/>
    <mergeCell ref="F59:AI59"/>
    <mergeCell ref="F60:AI77"/>
    <mergeCell ref="AL3:AL4"/>
    <mergeCell ref="B5:B13"/>
    <mergeCell ref="B14:B17"/>
    <mergeCell ref="B18:B34"/>
    <mergeCell ref="B35:B44"/>
    <mergeCell ref="AD3:AG3"/>
    <mergeCell ref="AH3:AK3"/>
    <mergeCell ref="N3:Q3"/>
    <mergeCell ref="R3:U3"/>
    <mergeCell ref="V3:Y3"/>
    <mergeCell ref="Z3:AC3"/>
    <mergeCell ref="J3:M3"/>
    <mergeCell ref="A3:A4"/>
    <mergeCell ref="B3:B4"/>
    <mergeCell ref="C3:C4"/>
    <mergeCell ref="E3:E4"/>
    <mergeCell ref="F3:I3"/>
    <mergeCell ref="B47:B50"/>
    <mergeCell ref="J47:K47"/>
    <mergeCell ref="R48:S48"/>
    <mergeCell ref="Z49:AA49"/>
    <mergeCell ref="B45:B46"/>
    <mergeCell ref="Z50:AA5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AM96"/>
  <sheetViews>
    <sheetView showGridLines="0" tabSelected="1" topLeftCell="A58" zoomScaleNormal="100" workbookViewId="0">
      <selection sqref="A1:AN96"/>
    </sheetView>
  </sheetViews>
  <sheetFormatPr defaultColWidth="9.140625" defaultRowHeight="12.75"/>
  <cols>
    <col min="1" max="1" width="2.85546875" style="64" customWidth="1"/>
    <col min="2" max="2" width="9.7109375" style="8" customWidth="1"/>
    <col min="3" max="3" width="37.140625" style="8" customWidth="1"/>
    <col min="4" max="4" width="3.5703125" style="65" customWidth="1"/>
    <col min="5" max="5" width="18.85546875" style="66" customWidth="1"/>
    <col min="6" max="37" width="2.7109375" style="64" customWidth="1"/>
    <col min="38" max="38" width="52.7109375" style="8" customWidth="1"/>
    <col min="39" max="39" width="4" style="8" customWidth="1"/>
    <col min="40" max="16384" width="9.140625" style="8"/>
  </cols>
  <sheetData>
    <row r="1" spans="1:38" s="6" customFormat="1" ht="20.25">
      <c r="A1" s="180"/>
      <c r="C1" s="187" t="s">
        <v>0</v>
      </c>
      <c r="D1" s="190" t="s">
        <v>1</v>
      </c>
      <c r="E1" s="182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91" t="s">
        <v>2</v>
      </c>
      <c r="S1" s="180"/>
      <c r="T1" s="180"/>
      <c r="U1" s="180"/>
      <c r="V1" s="180"/>
      <c r="W1" s="180"/>
      <c r="X1" s="183"/>
      <c r="Y1" s="180"/>
      <c r="Z1" s="180"/>
      <c r="AA1" s="180"/>
      <c r="AB1" s="180"/>
      <c r="AC1" s="180"/>
      <c r="AD1" s="180"/>
      <c r="AE1" s="180"/>
      <c r="AF1" s="180"/>
      <c r="AG1" s="180"/>
      <c r="AH1" s="180"/>
      <c r="AI1" s="180"/>
      <c r="AJ1" s="180"/>
      <c r="AK1" s="180"/>
      <c r="AL1" s="181" t="s">
        <v>3</v>
      </c>
    </row>
    <row r="2" spans="1:38" s="7" customFormat="1" ht="20.25">
      <c r="A2" s="184"/>
      <c r="C2" s="181" t="s">
        <v>249</v>
      </c>
      <c r="D2" s="185"/>
      <c r="E2" s="186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  <c r="AD2" s="184"/>
      <c r="AE2" s="184"/>
      <c r="AF2" s="184"/>
      <c r="AG2" s="184"/>
      <c r="AH2" s="184"/>
      <c r="AI2" s="184"/>
      <c r="AJ2" s="184"/>
      <c r="AK2" s="184"/>
      <c r="AL2" s="187"/>
    </row>
    <row r="3" spans="1:38" ht="14.1" customHeight="1">
      <c r="A3" s="327" t="s">
        <v>5</v>
      </c>
      <c r="B3" s="329" t="s">
        <v>6</v>
      </c>
      <c r="C3" s="329" t="s">
        <v>7</v>
      </c>
      <c r="D3" s="329" t="s">
        <v>8</v>
      </c>
      <c r="E3" s="329" t="s">
        <v>9</v>
      </c>
      <c r="F3" s="369" t="s">
        <v>10</v>
      </c>
      <c r="G3" s="369"/>
      <c r="H3" s="369"/>
      <c r="I3" s="370"/>
      <c r="J3" s="371" t="s">
        <v>11</v>
      </c>
      <c r="K3" s="369"/>
      <c r="L3" s="369"/>
      <c r="M3" s="370"/>
      <c r="N3" s="371" t="s">
        <v>12</v>
      </c>
      <c r="O3" s="369"/>
      <c r="P3" s="369"/>
      <c r="Q3" s="370"/>
      <c r="R3" s="371" t="s">
        <v>13</v>
      </c>
      <c r="S3" s="369"/>
      <c r="T3" s="369"/>
      <c r="U3" s="370"/>
      <c r="V3" s="371" t="s">
        <v>14</v>
      </c>
      <c r="W3" s="369"/>
      <c r="X3" s="369"/>
      <c r="Y3" s="370"/>
      <c r="Z3" s="371" t="s">
        <v>15</v>
      </c>
      <c r="AA3" s="369"/>
      <c r="AB3" s="369"/>
      <c r="AC3" s="370"/>
      <c r="AD3" s="366" t="s">
        <v>16</v>
      </c>
      <c r="AE3" s="367"/>
      <c r="AF3" s="367"/>
      <c r="AG3" s="367"/>
      <c r="AH3" s="366" t="s">
        <v>17</v>
      </c>
      <c r="AI3" s="367"/>
      <c r="AJ3" s="367"/>
      <c r="AK3" s="368"/>
      <c r="AL3" s="331" t="s">
        <v>18</v>
      </c>
    </row>
    <row r="4" spans="1:38" ht="14.1" customHeight="1">
      <c r="A4" s="328"/>
      <c r="B4" s="330"/>
      <c r="C4" s="330"/>
      <c r="D4" s="330"/>
      <c r="E4" s="330"/>
      <c r="F4" s="262" t="s">
        <v>19</v>
      </c>
      <c r="G4" s="262" t="s">
        <v>20</v>
      </c>
      <c r="H4" s="262" t="s">
        <v>21</v>
      </c>
      <c r="I4" s="263" t="s">
        <v>22</v>
      </c>
      <c r="J4" s="262" t="s">
        <v>19</v>
      </c>
      <c r="K4" s="262" t="s">
        <v>20</v>
      </c>
      <c r="L4" s="262" t="s">
        <v>21</v>
      </c>
      <c r="M4" s="263" t="s">
        <v>22</v>
      </c>
      <c r="N4" s="262" t="s">
        <v>19</v>
      </c>
      <c r="O4" s="262" t="s">
        <v>20</v>
      </c>
      <c r="P4" s="262" t="s">
        <v>21</v>
      </c>
      <c r="Q4" s="263" t="s">
        <v>22</v>
      </c>
      <c r="R4" s="262" t="s">
        <v>19</v>
      </c>
      <c r="S4" s="262" t="s">
        <v>20</v>
      </c>
      <c r="T4" s="262" t="s">
        <v>21</v>
      </c>
      <c r="U4" s="263" t="s">
        <v>22</v>
      </c>
      <c r="V4" s="262" t="s">
        <v>19</v>
      </c>
      <c r="W4" s="262" t="s">
        <v>20</v>
      </c>
      <c r="X4" s="262" t="s">
        <v>21</v>
      </c>
      <c r="Y4" s="263" t="s">
        <v>22</v>
      </c>
      <c r="Z4" s="262" t="s">
        <v>19</v>
      </c>
      <c r="AA4" s="262" t="s">
        <v>20</v>
      </c>
      <c r="AB4" s="262" t="s">
        <v>21</v>
      </c>
      <c r="AC4" s="263" t="s">
        <v>22</v>
      </c>
      <c r="AD4" s="262" t="s">
        <v>19</v>
      </c>
      <c r="AE4" s="262" t="s">
        <v>20</v>
      </c>
      <c r="AF4" s="262" t="s">
        <v>21</v>
      </c>
      <c r="AG4" s="263" t="s">
        <v>22</v>
      </c>
      <c r="AH4" s="262" t="s">
        <v>19</v>
      </c>
      <c r="AI4" s="262" t="s">
        <v>20</v>
      </c>
      <c r="AJ4" s="262" t="s">
        <v>21</v>
      </c>
      <c r="AK4" s="263" t="s">
        <v>22</v>
      </c>
      <c r="AL4" s="332"/>
    </row>
    <row r="5" spans="1:38" ht="14.1" customHeight="1">
      <c r="A5" s="188">
        <v>1</v>
      </c>
      <c r="B5" s="359" t="s">
        <v>23</v>
      </c>
      <c r="C5" s="49" t="s">
        <v>24</v>
      </c>
      <c r="D5" s="192" t="s">
        <v>25</v>
      </c>
      <c r="E5" s="164" t="s">
        <v>26</v>
      </c>
      <c r="F5" s="21">
        <v>4</v>
      </c>
      <c r="G5" s="25">
        <v>4</v>
      </c>
      <c r="H5" s="25" t="s">
        <v>27</v>
      </c>
      <c r="I5" s="27">
        <v>8</v>
      </c>
      <c r="J5" s="21"/>
      <c r="K5" s="25"/>
      <c r="L5" s="25"/>
      <c r="M5" s="27"/>
      <c r="N5" s="21"/>
      <c r="O5" s="25"/>
      <c r="P5" s="25"/>
      <c r="Q5" s="27"/>
      <c r="R5" s="21"/>
      <c r="S5" s="25"/>
      <c r="T5" s="25"/>
      <c r="U5" s="27"/>
      <c r="V5" s="21"/>
      <c r="W5" s="25"/>
      <c r="X5" s="25"/>
      <c r="Y5" s="27"/>
      <c r="Z5" s="21"/>
      <c r="AA5" s="25"/>
      <c r="AB5" s="25"/>
      <c r="AC5" s="27"/>
      <c r="AD5" s="21"/>
      <c r="AE5" s="25"/>
      <c r="AF5" s="25"/>
      <c r="AG5" s="26"/>
      <c r="AH5" s="189"/>
      <c r="AI5" s="26"/>
      <c r="AJ5" s="26"/>
      <c r="AK5" s="27"/>
      <c r="AL5" s="14"/>
    </row>
    <row r="6" spans="1:38" ht="14.1" customHeight="1">
      <c r="A6" s="9">
        <v>2</v>
      </c>
      <c r="B6" s="359"/>
      <c r="C6" s="10" t="s">
        <v>28</v>
      </c>
      <c r="D6" s="193" t="s">
        <v>25</v>
      </c>
      <c r="E6" s="164" t="s">
        <v>29</v>
      </c>
      <c r="F6" s="177"/>
      <c r="G6" s="11"/>
      <c r="H6" s="11"/>
      <c r="I6" s="12"/>
      <c r="J6" s="177">
        <v>2</v>
      </c>
      <c r="K6" s="11">
        <v>4</v>
      </c>
      <c r="L6" s="11" t="s">
        <v>27</v>
      </c>
      <c r="M6" s="12">
        <v>6</v>
      </c>
      <c r="N6" s="177"/>
      <c r="O6" s="11"/>
      <c r="P6" s="11"/>
      <c r="Q6" s="12"/>
      <c r="R6" s="177"/>
      <c r="S6" s="11"/>
      <c r="T6" s="11"/>
      <c r="U6" s="12"/>
      <c r="V6" s="177"/>
      <c r="W6" s="11"/>
      <c r="X6" s="11"/>
      <c r="Y6" s="12"/>
      <c r="Z6" s="177"/>
      <c r="AA6" s="11"/>
      <c r="AB6" s="11"/>
      <c r="AC6" s="12"/>
      <c r="AD6" s="177"/>
      <c r="AE6" s="11"/>
      <c r="AF6" s="11"/>
      <c r="AG6" s="13"/>
      <c r="AH6" s="295"/>
      <c r="AI6" s="13"/>
      <c r="AJ6" s="13"/>
      <c r="AK6" s="12"/>
      <c r="AL6" s="15" t="s">
        <v>24</v>
      </c>
    </row>
    <row r="7" spans="1:38" ht="14.1" customHeight="1">
      <c r="A7" s="9">
        <v>3</v>
      </c>
      <c r="B7" s="359"/>
      <c r="C7" s="49" t="s">
        <v>30</v>
      </c>
      <c r="D7" s="192" t="s">
        <v>25</v>
      </c>
      <c r="E7" s="164" t="s">
        <v>31</v>
      </c>
      <c r="F7" s="21">
        <v>0</v>
      </c>
      <c r="G7" s="25">
        <v>4</v>
      </c>
      <c r="H7" s="25" t="s">
        <v>32</v>
      </c>
      <c r="I7" s="27">
        <v>4</v>
      </c>
      <c r="J7" s="30"/>
      <c r="K7" s="11"/>
      <c r="L7" s="11"/>
      <c r="M7" s="12"/>
      <c r="N7" s="177"/>
      <c r="O7" s="11"/>
      <c r="P7" s="11"/>
      <c r="Q7" s="12"/>
      <c r="R7" s="177"/>
      <c r="S7" s="11"/>
      <c r="T7" s="11"/>
      <c r="U7" s="12"/>
      <c r="V7" s="177"/>
      <c r="W7" s="11"/>
      <c r="X7" s="11"/>
      <c r="Y7" s="12"/>
      <c r="Z7" s="177"/>
      <c r="AA7" s="11"/>
      <c r="AB7" s="11"/>
      <c r="AC7" s="12"/>
      <c r="AD7" s="177"/>
      <c r="AE7" s="11"/>
      <c r="AF7" s="11"/>
      <c r="AG7" s="13"/>
      <c r="AH7" s="295"/>
      <c r="AI7" s="13"/>
      <c r="AJ7" s="13"/>
      <c r="AK7" s="12"/>
      <c r="AL7" s="15"/>
    </row>
    <row r="8" spans="1:38" ht="14.1" customHeight="1">
      <c r="A8" s="9">
        <v>4</v>
      </c>
      <c r="B8" s="359"/>
      <c r="C8" s="49" t="s">
        <v>33</v>
      </c>
      <c r="D8" s="192" t="s">
        <v>34</v>
      </c>
      <c r="E8" s="164" t="s">
        <v>35</v>
      </c>
      <c r="F8" s="177">
        <v>0</v>
      </c>
      <c r="G8" s="11">
        <v>4</v>
      </c>
      <c r="H8" s="11" t="s">
        <v>32</v>
      </c>
      <c r="I8" s="12">
        <v>4</v>
      </c>
      <c r="J8" s="28"/>
      <c r="K8" s="25"/>
      <c r="L8" s="25"/>
      <c r="M8" s="26"/>
      <c r="N8" s="28"/>
      <c r="O8" s="25"/>
      <c r="P8" s="25"/>
      <c r="Q8" s="26"/>
      <c r="R8" s="28"/>
      <c r="S8" s="25"/>
      <c r="T8" s="25"/>
      <c r="U8" s="26"/>
      <c r="V8" s="28"/>
      <c r="W8" s="25"/>
      <c r="X8" s="25"/>
      <c r="Y8" s="27"/>
      <c r="Z8" s="21"/>
      <c r="AA8" s="25"/>
      <c r="AB8" s="25"/>
      <c r="AC8" s="27"/>
      <c r="AD8" s="28"/>
      <c r="AE8" s="25"/>
      <c r="AF8" s="25"/>
      <c r="AG8" s="27"/>
      <c r="AH8" s="22"/>
      <c r="AI8" s="26"/>
      <c r="AJ8" s="26"/>
      <c r="AK8" s="27"/>
      <c r="AL8" s="95"/>
    </row>
    <row r="9" spans="1:38" ht="14.1" customHeight="1">
      <c r="A9" s="9">
        <v>5</v>
      </c>
      <c r="B9" s="359"/>
      <c r="C9" s="10" t="s">
        <v>36</v>
      </c>
      <c r="D9" s="101">
        <v>20</v>
      </c>
      <c r="E9" s="165" t="s">
        <v>37</v>
      </c>
      <c r="F9" s="177">
        <v>4</v>
      </c>
      <c r="G9" s="11">
        <v>2</v>
      </c>
      <c r="H9" s="11" t="s">
        <v>32</v>
      </c>
      <c r="I9" s="12">
        <v>8</v>
      </c>
      <c r="J9" s="177"/>
      <c r="K9" s="11"/>
      <c r="L9" s="11"/>
      <c r="M9" s="12"/>
      <c r="N9" s="35"/>
      <c r="O9" s="36"/>
      <c r="P9" s="36"/>
      <c r="Q9" s="37"/>
      <c r="R9" s="35"/>
      <c r="S9" s="36"/>
      <c r="T9" s="36"/>
      <c r="U9" s="37"/>
      <c r="V9" s="35"/>
      <c r="W9" s="36"/>
      <c r="X9" s="36"/>
      <c r="Y9" s="37"/>
      <c r="Z9" s="35"/>
      <c r="AA9" s="36"/>
      <c r="AB9" s="36"/>
      <c r="AC9" s="37"/>
      <c r="AD9" s="35"/>
      <c r="AE9" s="36"/>
      <c r="AF9" s="36"/>
      <c r="AG9" s="39"/>
      <c r="AH9" s="72"/>
      <c r="AI9" s="39"/>
      <c r="AJ9" s="39"/>
      <c r="AK9" s="37"/>
      <c r="AL9" s="97"/>
    </row>
    <row r="10" spans="1:38" ht="14.1" customHeight="1">
      <c r="A10" s="9">
        <v>6</v>
      </c>
      <c r="B10" s="359"/>
      <c r="C10" s="49" t="s">
        <v>38</v>
      </c>
      <c r="D10" s="103">
        <v>20</v>
      </c>
      <c r="E10" s="165" t="s">
        <v>39</v>
      </c>
      <c r="F10" s="21"/>
      <c r="G10" s="25"/>
      <c r="H10" s="25"/>
      <c r="I10" s="27"/>
      <c r="J10" s="21">
        <v>0</v>
      </c>
      <c r="K10" s="25">
        <v>6</v>
      </c>
      <c r="L10" s="25" t="s">
        <v>27</v>
      </c>
      <c r="M10" s="27">
        <v>8</v>
      </c>
      <c r="N10" s="177"/>
      <c r="O10" s="11"/>
      <c r="P10" s="11"/>
      <c r="Q10" s="12"/>
      <c r="R10" s="177"/>
      <c r="S10" s="11"/>
      <c r="T10" s="11"/>
      <c r="U10" s="12"/>
      <c r="V10" s="177"/>
      <c r="W10" s="11"/>
      <c r="X10" s="11"/>
      <c r="Y10" s="12"/>
      <c r="Z10" s="177"/>
      <c r="AA10" s="11"/>
      <c r="AB10" s="11"/>
      <c r="AC10" s="12"/>
      <c r="AD10" s="177"/>
      <c r="AE10" s="11"/>
      <c r="AF10" s="11"/>
      <c r="AG10" s="13"/>
      <c r="AH10" s="295"/>
      <c r="AI10" s="13"/>
      <c r="AJ10" s="13"/>
      <c r="AK10" s="12"/>
      <c r="AL10" s="14" t="s">
        <v>36</v>
      </c>
    </row>
    <row r="11" spans="1:38" ht="14.1" customHeight="1">
      <c r="A11" s="9">
        <v>7</v>
      </c>
      <c r="B11" s="359"/>
      <c r="C11" s="10" t="s">
        <v>40</v>
      </c>
      <c r="D11" s="101">
        <v>20</v>
      </c>
      <c r="E11" s="165" t="s">
        <v>41</v>
      </c>
      <c r="F11" s="177"/>
      <c r="G11" s="11"/>
      <c r="H11" s="11"/>
      <c r="I11" s="12"/>
      <c r="J11" s="177"/>
      <c r="K11" s="11"/>
      <c r="L11" s="11"/>
      <c r="M11" s="12"/>
      <c r="N11" s="177">
        <v>0</v>
      </c>
      <c r="O11" s="11">
        <v>6</v>
      </c>
      <c r="P11" s="11" t="s">
        <v>27</v>
      </c>
      <c r="Q11" s="12">
        <v>8</v>
      </c>
      <c r="R11" s="177"/>
      <c r="S11" s="11"/>
      <c r="T11" s="11"/>
      <c r="U11" s="12"/>
      <c r="V11" s="177"/>
      <c r="W11" s="11"/>
      <c r="X11" s="11"/>
      <c r="Y11" s="12"/>
      <c r="Z11" s="177"/>
      <c r="AA11" s="11"/>
      <c r="AB11" s="11"/>
      <c r="AC11" s="12"/>
      <c r="AD11" s="177"/>
      <c r="AE11" s="11"/>
      <c r="AF11" s="11"/>
      <c r="AG11" s="13"/>
      <c r="AH11" s="295"/>
      <c r="AI11" s="13"/>
      <c r="AJ11" s="13"/>
      <c r="AK11" s="12"/>
      <c r="AL11" s="15" t="s">
        <v>38</v>
      </c>
    </row>
    <row r="12" spans="1:38" ht="14.1" customHeight="1">
      <c r="A12" s="9">
        <v>8</v>
      </c>
      <c r="B12" s="359"/>
      <c r="C12" s="10" t="s">
        <v>42</v>
      </c>
      <c r="D12" s="101">
        <v>20</v>
      </c>
      <c r="E12" s="165" t="s">
        <v>43</v>
      </c>
      <c r="F12" s="177"/>
      <c r="G12" s="11"/>
      <c r="H12" s="11"/>
      <c r="I12" s="12"/>
      <c r="J12" s="177"/>
      <c r="K12" s="11"/>
      <c r="L12" s="11"/>
      <c r="M12" s="12"/>
      <c r="N12" s="177"/>
      <c r="O12" s="11"/>
      <c r="P12" s="11"/>
      <c r="Q12" s="12"/>
      <c r="R12" s="177">
        <v>0</v>
      </c>
      <c r="S12" s="11">
        <v>4</v>
      </c>
      <c r="T12" s="11" t="s">
        <v>27</v>
      </c>
      <c r="U12" s="12">
        <v>4</v>
      </c>
      <c r="V12" s="177"/>
      <c r="W12" s="11"/>
      <c r="X12" s="11"/>
      <c r="Y12" s="12"/>
      <c r="Z12" s="177"/>
      <c r="AA12" s="11"/>
      <c r="AB12" s="11"/>
      <c r="AC12" s="12"/>
      <c r="AD12" s="177"/>
      <c r="AE12" s="11"/>
      <c r="AF12" s="11"/>
      <c r="AG12" s="13"/>
      <c r="AH12" s="295"/>
      <c r="AI12" s="13"/>
      <c r="AJ12" s="13"/>
      <c r="AK12" s="12"/>
      <c r="AL12" s="15" t="s">
        <v>36</v>
      </c>
    </row>
    <row r="13" spans="1:38" ht="14.1" customHeight="1">
      <c r="A13" s="9">
        <v>9</v>
      </c>
      <c r="B13" s="360"/>
      <c r="C13" s="16" t="s">
        <v>223</v>
      </c>
      <c r="D13" s="105">
        <v>29</v>
      </c>
      <c r="E13" s="166" t="s">
        <v>224</v>
      </c>
      <c r="F13" s="179"/>
      <c r="G13" s="17"/>
      <c r="H13" s="17"/>
      <c r="I13" s="42"/>
      <c r="J13" s="74"/>
      <c r="K13" s="17"/>
      <c r="L13" s="17"/>
      <c r="M13" s="42"/>
      <c r="N13" s="74"/>
      <c r="O13" s="17"/>
      <c r="P13" s="17"/>
      <c r="Q13" s="18"/>
      <c r="R13" s="179"/>
      <c r="S13" s="17"/>
      <c r="T13" s="17"/>
      <c r="U13" s="42"/>
      <c r="V13" s="74">
        <v>0</v>
      </c>
      <c r="W13" s="17">
        <v>4</v>
      </c>
      <c r="X13" s="17" t="s">
        <v>32</v>
      </c>
      <c r="Y13" s="18">
        <v>4</v>
      </c>
      <c r="Z13" s="179"/>
      <c r="AA13" s="17"/>
      <c r="AB13" s="17"/>
      <c r="AC13" s="42"/>
      <c r="AD13" s="74"/>
      <c r="AE13" s="17"/>
      <c r="AF13" s="17"/>
      <c r="AG13" s="18"/>
      <c r="AH13" s="74"/>
      <c r="AI13" s="17"/>
      <c r="AJ13" s="17"/>
      <c r="AK13" s="18"/>
      <c r="AL13" s="15" t="s">
        <v>36</v>
      </c>
    </row>
    <row r="14" spans="1:38" ht="14.1" customHeight="1">
      <c r="A14" s="9">
        <v>10</v>
      </c>
      <c r="B14" s="358" t="s">
        <v>46</v>
      </c>
      <c r="C14" s="110" t="s">
        <v>47</v>
      </c>
      <c r="D14" s="103">
        <v>40</v>
      </c>
      <c r="E14" s="164" t="s">
        <v>48</v>
      </c>
      <c r="F14" s="21"/>
      <c r="G14" s="21"/>
      <c r="H14" s="21"/>
      <c r="I14" s="22"/>
      <c r="J14" s="28">
        <v>1</v>
      </c>
      <c r="K14" s="25">
        <v>3</v>
      </c>
      <c r="L14" s="25" t="s">
        <v>27</v>
      </c>
      <c r="M14" s="27">
        <v>4</v>
      </c>
      <c r="N14" s="109"/>
      <c r="O14" s="84"/>
      <c r="P14" s="84"/>
      <c r="Q14" s="85"/>
      <c r="R14" s="28"/>
      <c r="S14" s="25"/>
      <c r="T14" s="25"/>
      <c r="U14" s="27"/>
      <c r="V14" s="109"/>
      <c r="W14" s="84"/>
      <c r="X14" s="84"/>
      <c r="Y14" s="85"/>
      <c r="Z14" s="116"/>
      <c r="AA14" s="84"/>
      <c r="AB14" s="84"/>
      <c r="AC14" s="85"/>
      <c r="AD14" s="116"/>
      <c r="AE14" s="84"/>
      <c r="AF14" s="84"/>
      <c r="AG14" s="117"/>
      <c r="AH14" s="28"/>
      <c r="AI14" s="25"/>
      <c r="AJ14" s="25"/>
      <c r="AK14" s="27"/>
      <c r="AL14" s="96"/>
    </row>
    <row r="15" spans="1:38" ht="14.1" customHeight="1">
      <c r="A15" s="9">
        <f t="shared" ref="A15:A50" si="0">A14+1</f>
        <v>11</v>
      </c>
      <c r="B15" s="359"/>
      <c r="C15" s="43" t="s">
        <v>49</v>
      </c>
      <c r="D15" s="194">
        <v>41</v>
      </c>
      <c r="E15" s="167" t="s">
        <v>50</v>
      </c>
      <c r="F15" s="177"/>
      <c r="G15" s="11"/>
      <c r="H15" s="11"/>
      <c r="I15" s="13"/>
      <c r="J15" s="30"/>
      <c r="K15" s="11"/>
      <c r="L15" s="11"/>
      <c r="M15" s="13"/>
      <c r="N15" s="30"/>
      <c r="O15" s="11"/>
      <c r="P15" s="11"/>
      <c r="Q15" s="13"/>
      <c r="R15" s="30"/>
      <c r="S15" s="11"/>
      <c r="T15" s="11"/>
      <c r="U15" s="12"/>
      <c r="V15" s="177"/>
      <c r="W15" s="11"/>
      <c r="X15" s="11"/>
      <c r="Y15" s="13"/>
      <c r="Z15" s="30">
        <v>0</v>
      </c>
      <c r="AA15" s="11">
        <v>4</v>
      </c>
      <c r="AB15" s="11" t="s">
        <v>32</v>
      </c>
      <c r="AC15" s="12">
        <v>4</v>
      </c>
      <c r="AD15" s="69"/>
      <c r="AE15" s="68"/>
      <c r="AF15" s="68"/>
      <c r="AG15" s="70"/>
      <c r="AH15" s="30"/>
      <c r="AI15" s="11"/>
      <c r="AJ15" s="11"/>
      <c r="AK15" s="12"/>
      <c r="AL15" s="97"/>
    </row>
    <row r="16" spans="1:38" ht="14.1" customHeight="1">
      <c r="A16" s="9">
        <f t="shared" si="0"/>
        <v>12</v>
      </c>
      <c r="B16" s="359"/>
      <c r="C16" s="110" t="s">
        <v>51</v>
      </c>
      <c r="D16" s="103">
        <v>42</v>
      </c>
      <c r="E16" s="164" t="s">
        <v>52</v>
      </c>
      <c r="F16" s="21"/>
      <c r="G16" s="21"/>
      <c r="H16" s="21"/>
      <c r="I16" s="22"/>
      <c r="J16" s="28"/>
      <c r="K16" s="25"/>
      <c r="L16" s="25"/>
      <c r="M16" s="27"/>
      <c r="N16" s="21"/>
      <c r="O16" s="25"/>
      <c r="P16" s="25"/>
      <c r="Q16" s="26"/>
      <c r="R16" s="28"/>
      <c r="S16" s="25"/>
      <c r="T16" s="25"/>
      <c r="U16" s="27"/>
      <c r="V16" s="21"/>
      <c r="W16" s="25"/>
      <c r="X16" s="25"/>
      <c r="Y16" s="26"/>
      <c r="Z16" s="28"/>
      <c r="AA16" s="25"/>
      <c r="AB16" s="25"/>
      <c r="AC16" s="26"/>
      <c r="AD16" s="69"/>
      <c r="AE16" s="68"/>
      <c r="AF16" s="68"/>
      <c r="AG16" s="70"/>
      <c r="AH16" s="30">
        <v>4</v>
      </c>
      <c r="AI16" s="11">
        <v>0</v>
      </c>
      <c r="AJ16" s="11" t="s">
        <v>27</v>
      </c>
      <c r="AK16" s="12">
        <v>4</v>
      </c>
      <c r="AL16" s="97"/>
    </row>
    <row r="17" spans="1:38" ht="14.1" customHeight="1">
      <c r="A17" s="9">
        <f t="shared" si="0"/>
        <v>13</v>
      </c>
      <c r="B17" s="360"/>
      <c r="C17" s="111" t="s">
        <v>53</v>
      </c>
      <c r="D17" s="195">
        <v>40</v>
      </c>
      <c r="E17" s="168" t="s">
        <v>54</v>
      </c>
      <c r="F17" s="32"/>
      <c r="G17" s="32"/>
      <c r="H17" s="32"/>
      <c r="I17" s="63"/>
      <c r="J17" s="74"/>
      <c r="K17" s="17"/>
      <c r="L17" s="17"/>
      <c r="M17" s="18"/>
      <c r="N17" s="179"/>
      <c r="O17" s="17"/>
      <c r="P17" s="17"/>
      <c r="Q17" s="42"/>
      <c r="R17" s="74"/>
      <c r="S17" s="17"/>
      <c r="T17" s="17"/>
      <c r="U17" s="18"/>
      <c r="V17" s="179"/>
      <c r="W17" s="17"/>
      <c r="X17" s="17"/>
      <c r="Y17" s="42"/>
      <c r="Z17" s="74"/>
      <c r="AA17" s="17"/>
      <c r="AB17" s="17"/>
      <c r="AC17" s="42"/>
      <c r="AD17" s="80"/>
      <c r="AE17" s="81"/>
      <c r="AF17" s="81"/>
      <c r="AG17" s="82"/>
      <c r="AH17" s="74">
        <v>4</v>
      </c>
      <c r="AI17" s="17">
        <v>0</v>
      </c>
      <c r="AJ17" s="17" t="s">
        <v>27</v>
      </c>
      <c r="AK17" s="18">
        <v>4</v>
      </c>
      <c r="AL17" s="98"/>
    </row>
    <row r="18" spans="1:38" ht="14.1" customHeight="1">
      <c r="A18" s="9">
        <f t="shared" si="0"/>
        <v>14</v>
      </c>
      <c r="B18" s="358" t="s">
        <v>55</v>
      </c>
      <c r="C18" s="49" t="s">
        <v>56</v>
      </c>
      <c r="D18" s="99">
        <v>21</v>
      </c>
      <c r="E18" s="164" t="s">
        <v>57</v>
      </c>
      <c r="F18" s="21">
        <v>2</v>
      </c>
      <c r="G18" s="25">
        <v>2</v>
      </c>
      <c r="H18" s="25" t="s">
        <v>32</v>
      </c>
      <c r="I18" s="26">
        <v>4</v>
      </c>
      <c r="J18" s="28"/>
      <c r="K18" s="25"/>
      <c r="L18" s="25"/>
      <c r="M18" s="26"/>
      <c r="N18" s="28"/>
      <c r="O18" s="25"/>
      <c r="P18" s="25"/>
      <c r="Q18" s="26"/>
      <c r="R18" s="28"/>
      <c r="S18" s="25"/>
      <c r="T18" s="25"/>
      <c r="U18" s="26"/>
      <c r="V18" s="28"/>
      <c r="W18" s="25"/>
      <c r="X18" s="25"/>
      <c r="Y18" s="27"/>
      <c r="Z18" s="21"/>
      <c r="AA18" s="25"/>
      <c r="AB18" s="25"/>
      <c r="AC18" s="27"/>
      <c r="AD18" s="28"/>
      <c r="AE18" s="25"/>
      <c r="AF18" s="25"/>
      <c r="AG18" s="27"/>
      <c r="AH18" s="22"/>
      <c r="AI18" s="26"/>
      <c r="AJ18" s="26"/>
      <c r="AK18" s="27"/>
      <c r="AL18" s="14"/>
    </row>
    <row r="19" spans="1:38" ht="14.1" customHeight="1">
      <c r="A19" s="9">
        <f t="shared" si="0"/>
        <v>15</v>
      </c>
      <c r="B19" s="359"/>
      <c r="C19" s="10" t="s">
        <v>58</v>
      </c>
      <c r="D19" s="101">
        <v>21</v>
      </c>
      <c r="E19" s="164" t="s">
        <v>59</v>
      </c>
      <c r="F19" s="177"/>
      <c r="G19" s="11"/>
      <c r="H19" s="11"/>
      <c r="I19" s="13"/>
      <c r="J19" s="30">
        <v>2</v>
      </c>
      <c r="K19" s="11">
        <v>2</v>
      </c>
      <c r="L19" s="11" t="s">
        <v>27</v>
      </c>
      <c r="M19" s="13">
        <v>6</v>
      </c>
      <c r="N19" s="30"/>
      <c r="O19" s="11"/>
      <c r="P19" s="11"/>
      <c r="Q19" s="13"/>
      <c r="R19" s="30"/>
      <c r="S19" s="11"/>
      <c r="T19" s="11"/>
      <c r="U19" s="13"/>
      <c r="V19" s="30"/>
      <c r="W19" s="11"/>
      <c r="X19" s="11"/>
      <c r="Y19" s="12"/>
      <c r="Z19" s="177"/>
      <c r="AA19" s="11"/>
      <c r="AB19" s="11"/>
      <c r="AC19" s="12"/>
      <c r="AD19" s="30"/>
      <c r="AE19" s="11"/>
      <c r="AF19" s="11"/>
      <c r="AG19" s="12"/>
      <c r="AH19" s="143"/>
      <c r="AI19" s="13"/>
      <c r="AJ19" s="13"/>
      <c r="AK19" s="12"/>
      <c r="AL19" s="44" t="s">
        <v>60</v>
      </c>
    </row>
    <row r="20" spans="1:38" ht="14.1" customHeight="1">
      <c r="A20" s="9">
        <f t="shared" si="0"/>
        <v>16</v>
      </c>
      <c r="B20" s="359"/>
      <c r="C20" s="10" t="s">
        <v>61</v>
      </c>
      <c r="D20" s="101">
        <v>22</v>
      </c>
      <c r="E20" s="165" t="s">
        <v>62</v>
      </c>
      <c r="F20" s="177"/>
      <c r="G20" s="11"/>
      <c r="H20" s="11"/>
      <c r="I20" s="13"/>
      <c r="J20" s="30"/>
      <c r="K20" s="11"/>
      <c r="L20" s="11"/>
      <c r="M20" s="13"/>
      <c r="N20" s="30">
        <v>0</v>
      </c>
      <c r="O20" s="11">
        <v>4</v>
      </c>
      <c r="P20" s="11" t="s">
        <v>32</v>
      </c>
      <c r="Q20" s="13">
        <v>4</v>
      </c>
      <c r="R20" s="30"/>
      <c r="S20" s="11"/>
      <c r="T20" s="11"/>
      <c r="U20" s="13"/>
      <c r="V20" s="30"/>
      <c r="W20" s="11"/>
      <c r="X20" s="11"/>
      <c r="Y20" s="12"/>
      <c r="Z20" s="177"/>
      <c r="AA20" s="11"/>
      <c r="AB20" s="11"/>
      <c r="AC20" s="12"/>
      <c r="AD20" s="30"/>
      <c r="AE20" s="11"/>
      <c r="AF20" s="11"/>
      <c r="AG20" s="12"/>
      <c r="AH20" s="143"/>
      <c r="AI20" s="13"/>
      <c r="AJ20" s="13"/>
      <c r="AK20" s="12"/>
      <c r="AL20" s="15" t="s">
        <v>60</v>
      </c>
    </row>
    <row r="21" spans="1:38" ht="14.1" customHeight="1">
      <c r="A21" s="9">
        <f t="shared" si="0"/>
        <v>17</v>
      </c>
      <c r="B21" s="359"/>
      <c r="C21" s="49" t="s">
        <v>63</v>
      </c>
      <c r="D21" s="103">
        <v>23</v>
      </c>
      <c r="E21" s="165" t="s">
        <v>64</v>
      </c>
      <c r="F21" s="109"/>
      <c r="G21" s="84"/>
      <c r="H21" s="84"/>
      <c r="I21" s="85"/>
      <c r="J21" s="28">
        <v>4</v>
      </c>
      <c r="K21" s="25">
        <v>2</v>
      </c>
      <c r="L21" s="25" t="s">
        <v>32</v>
      </c>
      <c r="M21" s="26">
        <v>6</v>
      </c>
      <c r="N21" s="28"/>
      <c r="O21" s="25"/>
      <c r="P21" s="25"/>
      <c r="Q21" s="26"/>
      <c r="R21" s="28"/>
      <c r="S21" s="25"/>
      <c r="T21" s="25"/>
      <c r="U21" s="26"/>
      <c r="V21" s="28"/>
      <c r="W21" s="25"/>
      <c r="X21" s="25"/>
      <c r="Y21" s="27"/>
      <c r="Z21" s="21"/>
      <c r="AA21" s="25"/>
      <c r="AB21" s="25"/>
      <c r="AC21" s="27"/>
      <c r="AD21" s="28"/>
      <c r="AE21" s="25"/>
      <c r="AF21" s="25"/>
      <c r="AG21" s="27"/>
      <c r="AH21" s="22"/>
      <c r="AI21" s="26"/>
      <c r="AJ21" s="26"/>
      <c r="AK21" s="27"/>
      <c r="AL21" s="14" t="s">
        <v>36</v>
      </c>
    </row>
    <row r="22" spans="1:38" ht="14.1" customHeight="1">
      <c r="A22" s="9">
        <f t="shared" si="0"/>
        <v>18</v>
      </c>
      <c r="B22" s="359"/>
      <c r="C22" s="10" t="s">
        <v>65</v>
      </c>
      <c r="D22" s="101">
        <v>23</v>
      </c>
      <c r="E22" s="165" t="s">
        <v>66</v>
      </c>
      <c r="F22" s="177"/>
      <c r="G22" s="11"/>
      <c r="H22" s="11"/>
      <c r="I22" s="13"/>
      <c r="J22" s="69"/>
      <c r="K22" s="68"/>
      <c r="L22" s="68"/>
      <c r="M22" s="71"/>
      <c r="N22" s="30">
        <v>4</v>
      </c>
      <c r="O22" s="11">
        <v>2</v>
      </c>
      <c r="P22" s="11" t="s">
        <v>27</v>
      </c>
      <c r="Q22" s="13">
        <v>6</v>
      </c>
      <c r="R22" s="30"/>
      <c r="S22" s="11"/>
      <c r="T22" s="11"/>
      <c r="U22" s="13"/>
      <c r="V22" s="30"/>
      <c r="W22" s="11"/>
      <c r="X22" s="11"/>
      <c r="Y22" s="12"/>
      <c r="Z22" s="177"/>
      <c r="AA22" s="11"/>
      <c r="AB22" s="11"/>
      <c r="AC22" s="12"/>
      <c r="AD22" s="30"/>
      <c r="AE22" s="11"/>
      <c r="AF22" s="11"/>
      <c r="AG22" s="12"/>
      <c r="AH22" s="143"/>
      <c r="AI22" s="13"/>
      <c r="AJ22" s="13"/>
      <c r="AK22" s="12"/>
      <c r="AL22" s="15" t="s">
        <v>63</v>
      </c>
    </row>
    <row r="23" spans="1:38" ht="14.1" customHeight="1">
      <c r="A23" s="9">
        <f t="shared" si="0"/>
        <v>19</v>
      </c>
      <c r="B23" s="359"/>
      <c r="C23" s="10" t="s">
        <v>67</v>
      </c>
      <c r="D23" s="101">
        <v>24</v>
      </c>
      <c r="E23" s="165" t="s">
        <v>68</v>
      </c>
      <c r="F23" s="177"/>
      <c r="G23" s="11"/>
      <c r="H23" s="11"/>
      <c r="I23" s="13"/>
      <c r="J23" s="69"/>
      <c r="K23" s="68"/>
      <c r="L23" s="68"/>
      <c r="M23" s="71"/>
      <c r="N23" s="69"/>
      <c r="O23" s="68"/>
      <c r="P23" s="68"/>
      <c r="Q23" s="71"/>
      <c r="R23" s="30">
        <v>4</v>
      </c>
      <c r="S23" s="11">
        <v>2</v>
      </c>
      <c r="T23" s="11" t="s">
        <v>27</v>
      </c>
      <c r="U23" s="13">
        <v>6</v>
      </c>
      <c r="V23" s="30"/>
      <c r="W23" s="11"/>
      <c r="X23" s="11"/>
      <c r="Y23" s="12"/>
      <c r="Z23" s="177"/>
      <c r="AA23" s="11"/>
      <c r="AB23" s="11"/>
      <c r="AC23" s="12"/>
      <c r="AD23" s="30"/>
      <c r="AE23" s="11"/>
      <c r="AF23" s="11"/>
      <c r="AG23" s="12"/>
      <c r="AH23" s="143"/>
      <c r="AI23" s="13"/>
      <c r="AJ23" s="13"/>
      <c r="AK23" s="12"/>
      <c r="AL23" s="15" t="s">
        <v>36</v>
      </c>
    </row>
    <row r="24" spans="1:38" ht="14.1" customHeight="1">
      <c r="A24" s="9">
        <f t="shared" si="0"/>
        <v>20</v>
      </c>
      <c r="B24" s="359"/>
      <c r="C24" s="10" t="s">
        <v>69</v>
      </c>
      <c r="D24" s="101">
        <v>24</v>
      </c>
      <c r="E24" s="165" t="s">
        <v>70</v>
      </c>
      <c r="F24" s="177"/>
      <c r="G24" s="11"/>
      <c r="H24" s="11"/>
      <c r="I24" s="13"/>
      <c r="J24" s="30"/>
      <c r="K24" s="11"/>
      <c r="L24" s="11"/>
      <c r="M24" s="13"/>
      <c r="N24" s="69"/>
      <c r="O24" s="68"/>
      <c r="P24" s="68"/>
      <c r="Q24" s="71"/>
      <c r="R24" s="28"/>
      <c r="S24" s="21"/>
      <c r="T24" s="21"/>
      <c r="U24" s="22"/>
      <c r="V24" s="30">
        <v>4</v>
      </c>
      <c r="W24" s="11">
        <v>2</v>
      </c>
      <c r="X24" s="11" t="s">
        <v>27</v>
      </c>
      <c r="Y24" s="12">
        <v>6</v>
      </c>
      <c r="Z24" s="177"/>
      <c r="AA24" s="11"/>
      <c r="AB24" s="11"/>
      <c r="AC24" s="12"/>
      <c r="AD24" s="30"/>
      <c r="AE24" s="11"/>
      <c r="AF24" s="11"/>
      <c r="AG24" s="12"/>
      <c r="AH24" s="143"/>
      <c r="AI24" s="13"/>
      <c r="AJ24" s="13"/>
      <c r="AK24" s="12"/>
      <c r="AL24" s="15" t="s">
        <v>71</v>
      </c>
    </row>
    <row r="25" spans="1:38" ht="14.1" customHeight="1">
      <c r="A25" s="9">
        <f t="shared" si="0"/>
        <v>21</v>
      </c>
      <c r="B25" s="359"/>
      <c r="C25" s="10" t="s">
        <v>72</v>
      </c>
      <c r="D25" s="101">
        <v>25</v>
      </c>
      <c r="E25" s="165" t="s">
        <v>73</v>
      </c>
      <c r="F25" s="177"/>
      <c r="G25" s="11"/>
      <c r="H25" s="11"/>
      <c r="I25" s="13"/>
      <c r="J25" s="69"/>
      <c r="K25" s="68"/>
      <c r="L25" s="68"/>
      <c r="M25" s="71"/>
      <c r="N25" s="30">
        <v>4</v>
      </c>
      <c r="O25" s="11">
        <v>2</v>
      </c>
      <c r="P25" s="11" t="s">
        <v>27</v>
      </c>
      <c r="Q25" s="13">
        <v>6</v>
      </c>
      <c r="R25" s="30"/>
      <c r="S25" s="11"/>
      <c r="T25" s="11"/>
      <c r="U25" s="13"/>
      <c r="V25" s="30"/>
      <c r="W25" s="11"/>
      <c r="X25" s="11"/>
      <c r="Y25" s="12"/>
      <c r="Z25" s="177"/>
      <c r="AA25" s="11"/>
      <c r="AB25" s="11"/>
      <c r="AC25" s="12"/>
      <c r="AD25" s="30"/>
      <c r="AE25" s="11"/>
      <c r="AF25" s="11"/>
      <c r="AG25" s="12"/>
      <c r="AH25" s="143"/>
      <c r="AI25" s="13"/>
      <c r="AJ25" s="13"/>
      <c r="AK25" s="12"/>
      <c r="AL25" s="15" t="s">
        <v>36</v>
      </c>
    </row>
    <row r="26" spans="1:38" ht="14.1" customHeight="1">
      <c r="A26" s="9">
        <f t="shared" si="0"/>
        <v>22</v>
      </c>
      <c r="B26" s="359"/>
      <c r="C26" s="10" t="s">
        <v>74</v>
      </c>
      <c r="D26" s="101">
        <v>26</v>
      </c>
      <c r="E26" s="164" t="s">
        <v>75</v>
      </c>
      <c r="F26" s="21"/>
      <c r="G26" s="21"/>
      <c r="H26" s="21"/>
      <c r="I26" s="22"/>
      <c r="J26" s="30"/>
      <c r="K26" s="11"/>
      <c r="L26" s="11"/>
      <c r="M26" s="13"/>
      <c r="N26" s="69"/>
      <c r="O26" s="68"/>
      <c r="P26" s="68"/>
      <c r="Q26" s="71"/>
      <c r="R26" s="30">
        <v>4</v>
      </c>
      <c r="S26" s="11">
        <v>2</v>
      </c>
      <c r="T26" s="11" t="s">
        <v>27</v>
      </c>
      <c r="U26" s="13">
        <v>6</v>
      </c>
      <c r="V26" s="30"/>
      <c r="W26" s="11"/>
      <c r="X26" s="11"/>
      <c r="Y26" s="12"/>
      <c r="Z26" s="177"/>
      <c r="AA26" s="11"/>
      <c r="AB26" s="11"/>
      <c r="AC26" s="12"/>
      <c r="AD26" s="30"/>
      <c r="AE26" s="11"/>
      <c r="AF26" s="11"/>
      <c r="AG26" s="12"/>
      <c r="AH26" s="177"/>
      <c r="AI26" s="11"/>
      <c r="AJ26" s="11"/>
      <c r="AK26" s="12"/>
      <c r="AL26" s="15" t="s">
        <v>76</v>
      </c>
    </row>
    <row r="27" spans="1:38" ht="14.1" customHeight="1">
      <c r="A27" s="9">
        <f t="shared" si="0"/>
        <v>23</v>
      </c>
      <c r="B27" s="359"/>
      <c r="C27" s="43" t="s">
        <v>77</v>
      </c>
      <c r="D27" s="194">
        <v>26</v>
      </c>
      <c r="E27" s="164" t="s">
        <v>78</v>
      </c>
      <c r="F27" s="177"/>
      <c r="G27" s="11"/>
      <c r="H27" s="11"/>
      <c r="I27" s="13"/>
      <c r="J27" s="30"/>
      <c r="K27" s="11"/>
      <c r="L27" s="11"/>
      <c r="M27" s="13"/>
      <c r="N27" s="69"/>
      <c r="O27" s="68"/>
      <c r="P27" s="68"/>
      <c r="Q27" s="71"/>
      <c r="R27" s="30"/>
      <c r="S27" s="11"/>
      <c r="T27" s="11"/>
      <c r="U27" s="13"/>
      <c r="V27" s="30">
        <v>4</v>
      </c>
      <c r="W27" s="11">
        <v>2</v>
      </c>
      <c r="X27" s="11" t="s">
        <v>27</v>
      </c>
      <c r="Y27" s="12">
        <v>6</v>
      </c>
      <c r="Z27" s="177"/>
      <c r="AA27" s="11"/>
      <c r="AB27" s="11"/>
      <c r="AC27" s="12"/>
      <c r="AD27" s="30"/>
      <c r="AE27" s="11"/>
      <c r="AF27" s="11"/>
      <c r="AG27" s="12"/>
      <c r="AH27" s="177"/>
      <c r="AI27" s="11"/>
      <c r="AJ27" s="11"/>
      <c r="AK27" s="12"/>
      <c r="AL27" s="15" t="s">
        <v>74</v>
      </c>
    </row>
    <row r="28" spans="1:38" ht="14.1" customHeight="1">
      <c r="A28" s="9">
        <f t="shared" si="0"/>
        <v>24</v>
      </c>
      <c r="B28" s="359"/>
      <c r="C28" s="43" t="s">
        <v>79</v>
      </c>
      <c r="D28" s="194">
        <v>26</v>
      </c>
      <c r="E28" s="164" t="s">
        <v>80</v>
      </c>
      <c r="F28" s="21"/>
      <c r="G28" s="21"/>
      <c r="H28" s="21"/>
      <c r="I28" s="22"/>
      <c r="J28" s="28"/>
      <c r="K28" s="21"/>
      <c r="L28" s="21"/>
      <c r="M28" s="22"/>
      <c r="N28" s="69"/>
      <c r="O28" s="68"/>
      <c r="P28" s="68"/>
      <c r="Q28" s="71"/>
      <c r="R28" s="30"/>
      <c r="S28" s="11"/>
      <c r="T28" s="11"/>
      <c r="U28" s="13"/>
      <c r="V28" s="30"/>
      <c r="W28" s="11"/>
      <c r="X28" s="11"/>
      <c r="Y28" s="12"/>
      <c r="Z28" s="177">
        <v>4</v>
      </c>
      <c r="AA28" s="11">
        <v>2</v>
      </c>
      <c r="AB28" s="11" t="s">
        <v>27</v>
      </c>
      <c r="AC28" s="12">
        <v>6</v>
      </c>
      <c r="AD28" s="30"/>
      <c r="AE28" s="11"/>
      <c r="AF28" s="11"/>
      <c r="AG28" s="12"/>
      <c r="AH28" s="177"/>
      <c r="AI28" s="11"/>
      <c r="AJ28" s="11"/>
      <c r="AK28" s="12"/>
      <c r="AL28" s="15" t="s">
        <v>77</v>
      </c>
    </row>
    <row r="29" spans="1:38" ht="14.1" customHeight="1">
      <c r="A29" s="9">
        <f t="shared" si="0"/>
        <v>25</v>
      </c>
      <c r="B29" s="359"/>
      <c r="C29" s="43" t="s">
        <v>81</v>
      </c>
      <c r="D29" s="194">
        <v>27</v>
      </c>
      <c r="E29" s="167" t="s">
        <v>82</v>
      </c>
      <c r="F29" s="177"/>
      <c r="G29" s="11"/>
      <c r="H29" s="11"/>
      <c r="I29" s="13"/>
      <c r="J29" s="30"/>
      <c r="K29" s="11"/>
      <c r="L29" s="11"/>
      <c r="M29" s="13"/>
      <c r="N29" s="93">
        <v>4</v>
      </c>
      <c r="O29" s="54">
        <v>0</v>
      </c>
      <c r="P29" s="54" t="s">
        <v>32</v>
      </c>
      <c r="Q29" s="94">
        <v>6</v>
      </c>
      <c r="R29" s="30"/>
      <c r="S29" s="11"/>
      <c r="T29" s="11"/>
      <c r="U29" s="13"/>
      <c r="V29" s="69"/>
      <c r="W29" s="68"/>
      <c r="X29" s="68"/>
      <c r="Y29" s="70"/>
      <c r="Z29" s="177"/>
      <c r="AA29" s="11"/>
      <c r="AB29" s="11"/>
      <c r="AC29" s="12"/>
      <c r="AD29" s="30"/>
      <c r="AE29" s="11"/>
      <c r="AF29" s="11"/>
      <c r="AG29" s="12"/>
      <c r="AH29" s="177"/>
      <c r="AI29" s="11"/>
      <c r="AJ29" s="11"/>
      <c r="AK29" s="12"/>
      <c r="AL29" s="15" t="s">
        <v>63</v>
      </c>
    </row>
    <row r="30" spans="1:38" ht="14.1" customHeight="1">
      <c r="A30" s="9">
        <f t="shared" si="0"/>
        <v>26</v>
      </c>
      <c r="B30" s="359"/>
      <c r="C30" s="10" t="s">
        <v>83</v>
      </c>
      <c r="D30" s="101">
        <v>27</v>
      </c>
      <c r="E30" s="167" t="s">
        <v>84</v>
      </c>
      <c r="F30" s="177"/>
      <c r="G30" s="11"/>
      <c r="H30" s="11"/>
      <c r="I30" s="13"/>
      <c r="J30" s="30"/>
      <c r="K30" s="11"/>
      <c r="L30" s="11"/>
      <c r="M30" s="13"/>
      <c r="N30" s="30"/>
      <c r="O30" s="11"/>
      <c r="P30" s="11"/>
      <c r="Q30" s="13"/>
      <c r="R30" s="30">
        <v>4</v>
      </c>
      <c r="S30" s="11">
        <v>2</v>
      </c>
      <c r="T30" s="11" t="s">
        <v>27</v>
      </c>
      <c r="U30" s="13">
        <v>6</v>
      </c>
      <c r="V30" s="30"/>
      <c r="W30" s="11"/>
      <c r="X30" s="11"/>
      <c r="Y30" s="12"/>
      <c r="Z30" s="76"/>
      <c r="AA30" s="68"/>
      <c r="AB30" s="68"/>
      <c r="AC30" s="70"/>
      <c r="AD30" s="30"/>
      <c r="AE30" s="11"/>
      <c r="AF30" s="11"/>
      <c r="AG30" s="12"/>
      <c r="AH30" s="177"/>
      <c r="AI30" s="11"/>
      <c r="AJ30" s="11"/>
      <c r="AK30" s="12"/>
      <c r="AL30" s="15" t="s">
        <v>81</v>
      </c>
    </row>
    <row r="31" spans="1:38" ht="14.1" customHeight="1">
      <c r="A31" s="9">
        <f t="shared" si="0"/>
        <v>27</v>
      </c>
      <c r="B31" s="359"/>
      <c r="C31" s="77" t="s">
        <v>85</v>
      </c>
      <c r="D31" s="196">
        <v>28</v>
      </c>
      <c r="E31" s="169" t="s">
        <v>86</v>
      </c>
      <c r="F31" s="35"/>
      <c r="G31" s="36"/>
      <c r="H31" s="36"/>
      <c r="I31" s="39"/>
      <c r="J31" s="38"/>
      <c r="K31" s="36"/>
      <c r="L31" s="36"/>
      <c r="M31" s="39"/>
      <c r="N31" s="30"/>
      <c r="O31" s="11"/>
      <c r="P31" s="11"/>
      <c r="Q31" s="13"/>
      <c r="R31" s="30">
        <v>4</v>
      </c>
      <c r="S31" s="11">
        <v>0</v>
      </c>
      <c r="T31" s="11" t="s">
        <v>32</v>
      </c>
      <c r="U31" s="13">
        <v>4</v>
      </c>
      <c r="V31" s="30"/>
      <c r="W31" s="11"/>
      <c r="X31" s="11"/>
      <c r="Y31" s="12"/>
      <c r="Z31" s="76"/>
      <c r="AA31" s="68"/>
      <c r="AB31" s="68"/>
      <c r="AC31" s="70"/>
      <c r="AD31" s="30"/>
      <c r="AE31" s="11"/>
      <c r="AF31" s="11"/>
      <c r="AG31" s="12"/>
      <c r="AH31" s="177"/>
      <c r="AI31" s="11"/>
      <c r="AJ31" s="11"/>
      <c r="AK31" s="12"/>
      <c r="AL31" s="15" t="s">
        <v>40</v>
      </c>
    </row>
    <row r="32" spans="1:38" ht="14.1" customHeight="1">
      <c r="A32" s="9">
        <f t="shared" si="0"/>
        <v>28</v>
      </c>
      <c r="B32" s="359"/>
      <c r="C32" s="10" t="s">
        <v>87</v>
      </c>
      <c r="D32" s="101">
        <v>28</v>
      </c>
      <c r="E32" s="169" t="s">
        <v>88</v>
      </c>
      <c r="F32" s="177"/>
      <c r="G32" s="11"/>
      <c r="H32" s="11"/>
      <c r="I32" s="13"/>
      <c r="J32" s="30"/>
      <c r="K32" s="11"/>
      <c r="L32" s="11"/>
      <c r="M32" s="13"/>
      <c r="N32" s="30"/>
      <c r="O32" s="11"/>
      <c r="P32" s="11"/>
      <c r="Q32" s="13"/>
      <c r="R32" s="30"/>
      <c r="S32" s="11"/>
      <c r="T32" s="11"/>
      <c r="U32" s="13"/>
      <c r="V32" s="30">
        <v>4</v>
      </c>
      <c r="W32" s="11">
        <v>0</v>
      </c>
      <c r="X32" s="11" t="s">
        <v>32</v>
      </c>
      <c r="Y32" s="12">
        <v>5</v>
      </c>
      <c r="Z32" s="76"/>
      <c r="AA32" s="68"/>
      <c r="AB32" s="68"/>
      <c r="AC32" s="70"/>
      <c r="AD32" s="30"/>
      <c r="AE32" s="11"/>
      <c r="AF32" s="11"/>
      <c r="AG32" s="12"/>
      <c r="AH32" s="177"/>
      <c r="AI32" s="11"/>
      <c r="AJ32" s="11"/>
      <c r="AK32" s="12"/>
      <c r="AL32" s="15" t="s">
        <v>89</v>
      </c>
    </row>
    <row r="33" spans="1:38" ht="14.1" customHeight="1">
      <c r="A33" s="9">
        <f t="shared" si="0"/>
        <v>29</v>
      </c>
      <c r="B33" s="359"/>
      <c r="C33" s="10" t="s">
        <v>90</v>
      </c>
      <c r="D33" s="101">
        <v>28</v>
      </c>
      <c r="E33" s="169" t="s">
        <v>91</v>
      </c>
      <c r="F33" s="177"/>
      <c r="G33" s="11"/>
      <c r="H33" s="11"/>
      <c r="I33" s="13"/>
      <c r="J33" s="30"/>
      <c r="K33" s="11"/>
      <c r="L33" s="11"/>
      <c r="M33" s="13"/>
      <c r="N33" s="30"/>
      <c r="O33" s="11"/>
      <c r="P33" s="11"/>
      <c r="Q33" s="13"/>
      <c r="R33" s="69"/>
      <c r="S33" s="68"/>
      <c r="T33" s="68"/>
      <c r="U33" s="71"/>
      <c r="V33" s="30"/>
      <c r="W33" s="11"/>
      <c r="X33" s="11"/>
      <c r="Y33" s="12"/>
      <c r="Z33" s="177">
        <v>4</v>
      </c>
      <c r="AA33" s="11">
        <v>0</v>
      </c>
      <c r="AB33" s="11" t="s">
        <v>32</v>
      </c>
      <c r="AC33" s="12">
        <v>5</v>
      </c>
      <c r="AD33" s="30"/>
      <c r="AE33" s="11"/>
      <c r="AF33" s="11"/>
      <c r="AG33" s="12"/>
      <c r="AH33" s="177"/>
      <c r="AI33" s="11"/>
      <c r="AJ33" s="11"/>
      <c r="AK33" s="12"/>
      <c r="AL33" s="15" t="s">
        <v>89</v>
      </c>
    </row>
    <row r="34" spans="1:38" ht="14.1" customHeight="1">
      <c r="A34" s="9">
        <f t="shared" si="0"/>
        <v>30</v>
      </c>
      <c r="B34" s="360"/>
      <c r="C34" s="91" t="s">
        <v>92</v>
      </c>
      <c r="D34" s="197">
        <v>28</v>
      </c>
      <c r="E34" s="166" t="s">
        <v>93</v>
      </c>
      <c r="F34" s="45"/>
      <c r="G34" s="88"/>
      <c r="H34" s="88"/>
      <c r="I34" s="89"/>
      <c r="J34" s="87"/>
      <c r="K34" s="88"/>
      <c r="L34" s="88"/>
      <c r="M34" s="89"/>
      <c r="N34" s="38"/>
      <c r="O34" s="36"/>
      <c r="P34" s="36"/>
      <c r="Q34" s="39"/>
      <c r="R34" s="38"/>
      <c r="S34" s="36"/>
      <c r="T34" s="36"/>
      <c r="U34" s="39"/>
      <c r="V34" s="38"/>
      <c r="W34" s="36"/>
      <c r="X34" s="36"/>
      <c r="Y34" s="37"/>
      <c r="Z34" s="35"/>
      <c r="AA34" s="36"/>
      <c r="AB34" s="36"/>
      <c r="AC34" s="37"/>
      <c r="AD34" s="38">
        <v>4</v>
      </c>
      <c r="AE34" s="36">
        <v>0</v>
      </c>
      <c r="AF34" s="36" t="s">
        <v>27</v>
      </c>
      <c r="AG34" s="37">
        <v>4</v>
      </c>
      <c r="AH34" s="35"/>
      <c r="AI34" s="36"/>
      <c r="AJ34" s="36"/>
      <c r="AK34" s="37"/>
      <c r="AL34" s="83" t="s">
        <v>94</v>
      </c>
    </row>
    <row r="35" spans="1:38" ht="14.1" customHeight="1">
      <c r="A35" s="9">
        <f t="shared" si="0"/>
        <v>31</v>
      </c>
      <c r="B35" s="377" t="s">
        <v>250</v>
      </c>
      <c r="C35" s="266" t="s">
        <v>226</v>
      </c>
      <c r="D35" s="100">
        <v>24</v>
      </c>
      <c r="E35" s="164" t="s">
        <v>97</v>
      </c>
      <c r="F35" s="176"/>
      <c r="G35" s="23"/>
      <c r="H35" s="23"/>
      <c r="I35" s="33"/>
      <c r="J35" s="19"/>
      <c r="K35" s="23"/>
      <c r="L35" s="23"/>
      <c r="M35" s="33"/>
      <c r="N35" s="19"/>
      <c r="O35" s="23"/>
      <c r="P35" s="23"/>
      <c r="Q35" s="33"/>
      <c r="R35" s="79"/>
      <c r="S35" s="73"/>
      <c r="T35" s="73"/>
      <c r="U35" s="75"/>
      <c r="V35" s="271">
        <v>4</v>
      </c>
      <c r="W35" s="272">
        <v>2</v>
      </c>
      <c r="X35" s="272" t="s">
        <v>32</v>
      </c>
      <c r="Y35" s="280">
        <v>6</v>
      </c>
      <c r="Z35" s="271"/>
      <c r="AA35" s="272"/>
      <c r="AB35" s="272"/>
      <c r="AC35" s="280"/>
      <c r="AD35" s="271"/>
      <c r="AE35" s="272"/>
      <c r="AF35" s="272"/>
      <c r="AG35" s="280"/>
      <c r="AH35" s="286"/>
      <c r="AI35" s="280"/>
      <c r="AJ35" s="280"/>
      <c r="AK35" s="278"/>
      <c r="AL35" s="34" t="s">
        <v>71</v>
      </c>
    </row>
    <row r="36" spans="1:38" ht="14.1" customHeight="1">
      <c r="A36" s="9">
        <f t="shared" si="0"/>
        <v>32</v>
      </c>
      <c r="B36" s="378"/>
      <c r="C36" s="267" t="s">
        <v>228</v>
      </c>
      <c r="D36" s="104">
        <v>29</v>
      </c>
      <c r="E36" s="164" t="s">
        <v>99</v>
      </c>
      <c r="F36" s="21"/>
      <c r="G36" s="25"/>
      <c r="H36" s="25"/>
      <c r="I36" s="26"/>
      <c r="J36" s="28"/>
      <c r="K36" s="25"/>
      <c r="L36" s="25"/>
      <c r="M36" s="26"/>
      <c r="N36" s="30"/>
      <c r="O36" s="11"/>
      <c r="P36" s="11"/>
      <c r="Q36" s="13"/>
      <c r="R36" s="69"/>
      <c r="S36" s="68"/>
      <c r="T36" s="68"/>
      <c r="U36" s="71"/>
      <c r="V36" s="273"/>
      <c r="W36" s="3"/>
      <c r="X36" s="3"/>
      <c r="Y36" s="281"/>
      <c r="Z36" s="274">
        <v>4</v>
      </c>
      <c r="AA36" s="1">
        <v>2</v>
      </c>
      <c r="AB36" s="1" t="s">
        <v>32</v>
      </c>
      <c r="AC36" s="2">
        <v>8</v>
      </c>
      <c r="AD36" s="274"/>
      <c r="AE36" s="1"/>
      <c r="AF36" s="1"/>
      <c r="AG36" s="2"/>
      <c r="AH36" s="287"/>
      <c r="AI36" s="2"/>
      <c r="AJ36" s="2"/>
      <c r="AK36" s="279"/>
      <c r="AL36" s="15" t="s">
        <v>223</v>
      </c>
    </row>
    <row r="37" spans="1:38" ht="14.1" customHeight="1">
      <c r="A37" s="9">
        <f t="shared" si="0"/>
        <v>33</v>
      </c>
      <c r="B37" s="378"/>
      <c r="C37" s="268" t="s">
        <v>230</v>
      </c>
      <c r="D37" s="104">
        <v>27</v>
      </c>
      <c r="E37" s="169" t="s">
        <v>101</v>
      </c>
      <c r="F37" s="177"/>
      <c r="G37" s="11"/>
      <c r="H37" s="11"/>
      <c r="I37" s="13"/>
      <c r="J37" s="30"/>
      <c r="K37" s="11"/>
      <c r="L37" s="11"/>
      <c r="M37" s="13"/>
      <c r="N37" s="30"/>
      <c r="O37" s="11"/>
      <c r="P37" s="11"/>
      <c r="Q37" s="13"/>
      <c r="R37" s="30"/>
      <c r="S37" s="11"/>
      <c r="T37" s="11"/>
      <c r="U37" s="13"/>
      <c r="V37" s="273"/>
      <c r="W37" s="4"/>
      <c r="X37" s="4"/>
      <c r="Y37" s="5"/>
      <c r="Z37" s="274">
        <v>4</v>
      </c>
      <c r="AA37" s="1">
        <v>2</v>
      </c>
      <c r="AB37" s="1" t="s">
        <v>27</v>
      </c>
      <c r="AC37" s="2">
        <v>6</v>
      </c>
      <c r="AD37" s="273"/>
      <c r="AE37" s="4"/>
      <c r="AF37" s="4"/>
      <c r="AG37" s="5"/>
      <c r="AH37" s="288"/>
      <c r="AI37" s="5"/>
      <c r="AJ37" s="5"/>
      <c r="AK37" s="283"/>
      <c r="AL37" s="15" t="s">
        <v>83</v>
      </c>
    </row>
    <row r="38" spans="1:38" ht="14.1" customHeight="1">
      <c r="A38" s="9">
        <f t="shared" si="0"/>
        <v>34</v>
      </c>
      <c r="B38" s="378"/>
      <c r="C38" s="267" t="s">
        <v>232</v>
      </c>
      <c r="D38" s="104">
        <v>27</v>
      </c>
      <c r="E38" s="169" t="s">
        <v>103</v>
      </c>
      <c r="F38" s="21"/>
      <c r="G38" s="25"/>
      <c r="H38" s="25"/>
      <c r="I38" s="26"/>
      <c r="J38" s="28"/>
      <c r="K38" s="25"/>
      <c r="L38" s="25"/>
      <c r="M38" s="26"/>
      <c r="N38" s="28"/>
      <c r="O38" s="25"/>
      <c r="P38" s="25"/>
      <c r="Q38" s="26"/>
      <c r="R38" s="28"/>
      <c r="S38" s="25"/>
      <c r="T38" s="25"/>
      <c r="U38" s="26"/>
      <c r="V38" s="273"/>
      <c r="W38" s="3"/>
      <c r="X38" s="3"/>
      <c r="Y38" s="281"/>
      <c r="Z38" s="273"/>
      <c r="AA38" s="3"/>
      <c r="AB38" s="3"/>
      <c r="AC38" s="281"/>
      <c r="AD38" s="274">
        <v>2</v>
      </c>
      <c r="AE38" s="1">
        <v>4</v>
      </c>
      <c r="AF38" s="1" t="s">
        <v>27</v>
      </c>
      <c r="AG38" s="2">
        <v>6</v>
      </c>
      <c r="AH38" s="287"/>
      <c r="AI38" s="2"/>
      <c r="AJ38" s="2"/>
      <c r="AK38" s="279"/>
      <c r="AL38" s="14" t="s">
        <v>230</v>
      </c>
    </row>
    <row r="39" spans="1:38" ht="14.1" customHeight="1">
      <c r="A39" s="9">
        <f t="shared" si="0"/>
        <v>35</v>
      </c>
      <c r="B39" s="378"/>
      <c r="C39" s="268" t="s">
        <v>251</v>
      </c>
      <c r="D39" s="106">
        <v>24</v>
      </c>
      <c r="E39" s="169" t="s">
        <v>105</v>
      </c>
      <c r="F39" s="177"/>
      <c r="G39" s="11"/>
      <c r="H39" s="11"/>
      <c r="I39" s="13"/>
      <c r="J39" s="30"/>
      <c r="K39" s="11"/>
      <c r="L39" s="11"/>
      <c r="M39" s="13"/>
      <c r="N39" s="30"/>
      <c r="O39" s="11"/>
      <c r="P39" s="11"/>
      <c r="Q39" s="13"/>
      <c r="R39" s="30"/>
      <c r="S39" s="11"/>
      <c r="T39" s="11"/>
      <c r="U39" s="13"/>
      <c r="V39" s="274"/>
      <c r="W39" s="1"/>
      <c r="X39" s="1"/>
      <c r="Y39" s="2"/>
      <c r="Z39" s="274"/>
      <c r="AA39" s="1"/>
      <c r="AB39" s="1"/>
      <c r="AC39" s="2"/>
      <c r="AD39" s="274">
        <v>2</v>
      </c>
      <c r="AE39" s="1">
        <v>2</v>
      </c>
      <c r="AF39" s="1" t="s">
        <v>32</v>
      </c>
      <c r="AG39" s="2">
        <v>5</v>
      </c>
      <c r="AH39" s="287"/>
      <c r="AI39" s="2"/>
      <c r="AJ39" s="2"/>
      <c r="AK39" s="279"/>
      <c r="AL39" s="112" t="s">
        <v>228</v>
      </c>
    </row>
    <row r="40" spans="1:38" ht="14.1" customHeight="1">
      <c r="A40" s="9">
        <f t="shared" si="0"/>
        <v>36</v>
      </c>
      <c r="B40" s="378"/>
      <c r="C40" s="268" t="s">
        <v>252</v>
      </c>
      <c r="D40" s="102">
        <v>29</v>
      </c>
      <c r="E40" s="165" t="s">
        <v>107</v>
      </c>
      <c r="F40" s="177"/>
      <c r="G40" s="11"/>
      <c r="H40" s="11"/>
      <c r="I40" s="13"/>
      <c r="J40" s="30"/>
      <c r="K40" s="11"/>
      <c r="L40" s="11"/>
      <c r="M40" s="13"/>
      <c r="N40" s="30"/>
      <c r="O40" s="11"/>
      <c r="P40" s="11"/>
      <c r="Q40" s="13"/>
      <c r="R40" s="30"/>
      <c r="S40" s="11"/>
      <c r="T40" s="11"/>
      <c r="U40" s="13"/>
      <c r="V40" s="274"/>
      <c r="W40" s="1"/>
      <c r="X40" s="1"/>
      <c r="Y40" s="2"/>
      <c r="Z40" s="274"/>
      <c r="AA40" s="1"/>
      <c r="AB40" s="1"/>
      <c r="AC40" s="2"/>
      <c r="AD40" s="274">
        <v>2</v>
      </c>
      <c r="AE40" s="1">
        <v>2</v>
      </c>
      <c r="AF40" s="1" t="s">
        <v>32</v>
      </c>
      <c r="AG40" s="2">
        <v>5</v>
      </c>
      <c r="AH40" s="287"/>
      <c r="AI40" s="2"/>
      <c r="AJ40" s="2"/>
      <c r="AK40" s="279"/>
      <c r="AL40" s="112" t="s">
        <v>228</v>
      </c>
    </row>
    <row r="41" spans="1:38" ht="14.1" customHeight="1">
      <c r="A41" s="9">
        <f t="shared" si="0"/>
        <v>37</v>
      </c>
      <c r="B41" s="378"/>
      <c r="C41" s="268" t="s">
        <v>253</v>
      </c>
      <c r="D41" s="102">
        <v>24</v>
      </c>
      <c r="E41" s="169" t="s">
        <v>110</v>
      </c>
      <c r="F41" s="177"/>
      <c r="G41" s="11"/>
      <c r="H41" s="11"/>
      <c r="I41" s="13"/>
      <c r="J41" s="30"/>
      <c r="K41" s="11"/>
      <c r="L41" s="11"/>
      <c r="M41" s="13"/>
      <c r="N41" s="30"/>
      <c r="O41" s="11"/>
      <c r="P41" s="11"/>
      <c r="Q41" s="13"/>
      <c r="R41" s="30"/>
      <c r="S41" s="11"/>
      <c r="T41" s="11"/>
      <c r="U41" s="13"/>
      <c r="V41" s="274"/>
      <c r="W41" s="1"/>
      <c r="X41" s="1"/>
      <c r="Y41" s="2"/>
      <c r="Z41" s="274"/>
      <c r="AA41" s="1"/>
      <c r="AB41" s="1"/>
      <c r="AC41" s="2"/>
      <c r="AD41" s="274">
        <v>0</v>
      </c>
      <c r="AE41" s="1">
        <v>4</v>
      </c>
      <c r="AF41" s="1" t="s">
        <v>32</v>
      </c>
      <c r="AG41" s="2">
        <v>5</v>
      </c>
      <c r="AH41" s="287"/>
      <c r="AI41" s="2"/>
      <c r="AJ41" s="2"/>
      <c r="AK41" s="279"/>
      <c r="AL41" s="112" t="s">
        <v>228</v>
      </c>
    </row>
    <row r="42" spans="1:38" ht="25.5">
      <c r="A42" s="9">
        <f t="shared" si="0"/>
        <v>38</v>
      </c>
      <c r="B42" s="378"/>
      <c r="C42" s="269" t="s">
        <v>111</v>
      </c>
      <c r="D42" s="102"/>
      <c r="E42" s="165" t="s">
        <v>112</v>
      </c>
      <c r="F42" s="177"/>
      <c r="G42" s="11"/>
      <c r="H42" s="11"/>
      <c r="I42" s="13"/>
      <c r="J42" s="30"/>
      <c r="K42" s="11"/>
      <c r="L42" s="11"/>
      <c r="M42" s="13"/>
      <c r="N42" s="30"/>
      <c r="O42" s="11"/>
      <c r="P42" s="11"/>
      <c r="Q42" s="13"/>
      <c r="R42" s="30"/>
      <c r="S42" s="11"/>
      <c r="T42" s="11"/>
      <c r="U42" s="13"/>
      <c r="V42" s="275"/>
      <c r="W42" s="11"/>
      <c r="X42" s="11"/>
      <c r="Y42" s="13"/>
      <c r="Z42" s="275"/>
      <c r="AA42" s="11"/>
      <c r="AB42" s="11"/>
      <c r="AC42" s="13"/>
      <c r="AD42" s="284"/>
      <c r="AE42" s="47"/>
      <c r="AF42" s="47"/>
      <c r="AG42" s="292"/>
      <c r="AH42" s="289">
        <v>0</v>
      </c>
      <c r="AI42" s="13">
        <v>0</v>
      </c>
      <c r="AJ42" s="13" t="s">
        <v>113</v>
      </c>
      <c r="AK42" s="290">
        <v>0</v>
      </c>
      <c r="AL42" s="296" t="s">
        <v>254</v>
      </c>
    </row>
    <row r="43" spans="1:38">
      <c r="A43" s="9">
        <v>39</v>
      </c>
      <c r="B43" s="378"/>
      <c r="C43" s="269" t="s">
        <v>115</v>
      </c>
      <c r="D43" s="102"/>
      <c r="E43" s="165" t="s">
        <v>116</v>
      </c>
      <c r="F43" s="177"/>
      <c r="G43" s="11"/>
      <c r="H43" s="11"/>
      <c r="I43" s="13"/>
      <c r="J43" s="30"/>
      <c r="K43" s="11"/>
      <c r="L43" s="11"/>
      <c r="M43" s="13"/>
      <c r="N43" s="30"/>
      <c r="O43" s="11"/>
      <c r="P43" s="11"/>
      <c r="Q43" s="13"/>
      <c r="R43" s="30"/>
      <c r="S43" s="11"/>
      <c r="T43" s="11"/>
      <c r="U43" s="13"/>
      <c r="V43" s="275"/>
      <c r="W43" s="11"/>
      <c r="X43" s="11"/>
      <c r="Y43" s="13"/>
      <c r="Z43" s="275"/>
      <c r="AA43" s="11"/>
      <c r="AB43" s="11"/>
      <c r="AC43" s="13"/>
      <c r="AD43" s="275">
        <v>0</v>
      </c>
      <c r="AE43" s="11">
        <v>1</v>
      </c>
      <c r="AF43" s="11" t="s">
        <v>32</v>
      </c>
      <c r="AG43" s="13">
        <v>2</v>
      </c>
      <c r="AH43" s="289"/>
      <c r="AI43" s="13"/>
      <c r="AJ43" s="13"/>
      <c r="AK43" s="290"/>
      <c r="AL43" s="296"/>
    </row>
    <row r="44" spans="1:38" ht="26.25" thickBot="1">
      <c r="A44" s="9">
        <v>40</v>
      </c>
      <c r="B44" s="379"/>
      <c r="C44" s="270" t="s">
        <v>117</v>
      </c>
      <c r="D44" s="108"/>
      <c r="E44" s="170" t="s">
        <v>118</v>
      </c>
      <c r="F44" s="32"/>
      <c r="G44" s="40"/>
      <c r="H44" s="40"/>
      <c r="I44" s="48"/>
      <c r="J44" s="31"/>
      <c r="K44" s="40"/>
      <c r="L44" s="40"/>
      <c r="M44" s="48"/>
      <c r="N44" s="31"/>
      <c r="O44" s="40"/>
      <c r="P44" s="40"/>
      <c r="Q44" s="48"/>
      <c r="R44" s="31"/>
      <c r="S44" s="40"/>
      <c r="T44" s="40"/>
      <c r="U44" s="48"/>
      <c r="V44" s="276"/>
      <c r="W44" s="277"/>
      <c r="X44" s="277"/>
      <c r="Y44" s="282"/>
      <c r="Z44" s="276"/>
      <c r="AA44" s="277"/>
      <c r="AB44" s="277"/>
      <c r="AC44" s="282"/>
      <c r="AD44" s="276"/>
      <c r="AE44" s="277"/>
      <c r="AF44" s="277"/>
      <c r="AG44" s="282"/>
      <c r="AH44" s="291">
        <v>0</v>
      </c>
      <c r="AI44" s="282">
        <v>6</v>
      </c>
      <c r="AJ44" s="282" t="s">
        <v>32</v>
      </c>
      <c r="AK44" s="285">
        <v>13</v>
      </c>
      <c r="AL44" s="320" t="s">
        <v>255</v>
      </c>
    </row>
    <row r="45" spans="1:38" ht="27.95" customHeight="1">
      <c r="A45" s="9">
        <f t="shared" si="0"/>
        <v>41</v>
      </c>
      <c r="B45" s="358" t="s">
        <v>120</v>
      </c>
      <c r="C45" s="49" t="s">
        <v>121</v>
      </c>
      <c r="D45" s="103"/>
      <c r="E45" s="171"/>
      <c r="F45" s="21"/>
      <c r="G45" s="21"/>
      <c r="H45" s="21"/>
      <c r="I45" s="29"/>
      <c r="J45" s="21"/>
      <c r="K45" s="21"/>
      <c r="L45" s="21"/>
      <c r="M45" s="22"/>
      <c r="N45" s="28"/>
      <c r="O45" s="21"/>
      <c r="P45" s="21"/>
      <c r="Q45" s="29"/>
      <c r="R45" s="21"/>
      <c r="S45" s="21"/>
      <c r="T45" s="21"/>
      <c r="U45" s="22"/>
      <c r="V45" s="28"/>
      <c r="W45" s="21"/>
      <c r="X45" s="21"/>
      <c r="Y45" s="29"/>
      <c r="Z45" s="21"/>
      <c r="AA45" s="21"/>
      <c r="AB45" s="21"/>
      <c r="AC45" s="22"/>
      <c r="AD45" s="28"/>
      <c r="AE45" s="21"/>
      <c r="AF45" s="21" t="s">
        <v>32</v>
      </c>
      <c r="AG45" s="29">
        <v>6</v>
      </c>
      <c r="AH45" s="28"/>
      <c r="AI45" s="25"/>
      <c r="AJ45" s="25"/>
      <c r="AK45" s="27"/>
      <c r="AL45" s="96"/>
    </row>
    <row r="46" spans="1:38" ht="27.95" customHeight="1">
      <c r="A46" s="219">
        <f t="shared" si="0"/>
        <v>42</v>
      </c>
      <c r="B46" s="360"/>
      <c r="C46" s="16" t="s">
        <v>122</v>
      </c>
      <c r="D46" s="105"/>
      <c r="E46" s="172"/>
      <c r="F46" s="21"/>
      <c r="G46" s="21"/>
      <c r="H46" s="21"/>
      <c r="I46" s="29"/>
      <c r="J46" s="21"/>
      <c r="K46" s="21"/>
      <c r="L46" s="21"/>
      <c r="M46" s="22"/>
      <c r="N46" s="28"/>
      <c r="O46" s="21"/>
      <c r="P46" s="21"/>
      <c r="Q46" s="29"/>
      <c r="R46" s="45"/>
      <c r="S46" s="45"/>
      <c r="T46" s="45"/>
      <c r="U46" s="50"/>
      <c r="V46" s="28"/>
      <c r="W46" s="21"/>
      <c r="X46" s="21"/>
      <c r="Y46" s="29"/>
      <c r="Z46" s="21"/>
      <c r="AA46" s="21"/>
      <c r="AB46" s="21"/>
      <c r="AC46" s="22"/>
      <c r="AD46" s="31"/>
      <c r="AE46" s="32"/>
      <c r="AF46" s="32"/>
      <c r="AG46" s="175"/>
      <c r="AH46" s="178"/>
      <c r="AI46" s="42"/>
      <c r="AJ46" s="42" t="s">
        <v>32</v>
      </c>
      <c r="AK46" s="18">
        <v>6</v>
      </c>
      <c r="AL46" s="258"/>
    </row>
    <row r="47" spans="1:38" ht="14.1" customHeight="1">
      <c r="A47" s="252">
        <f t="shared" si="0"/>
        <v>43</v>
      </c>
      <c r="B47" s="339" t="s">
        <v>123</v>
      </c>
      <c r="C47" s="51" t="s">
        <v>124</v>
      </c>
      <c r="D47" s="103">
        <v>22</v>
      </c>
      <c r="E47" s="165" t="s">
        <v>125</v>
      </c>
      <c r="F47" s="176"/>
      <c r="G47" s="23"/>
      <c r="H47" s="23"/>
      <c r="I47" s="33"/>
      <c r="J47" s="372" t="s">
        <v>126</v>
      </c>
      <c r="K47" s="373"/>
      <c r="L47" s="52" t="s">
        <v>32</v>
      </c>
      <c r="M47" s="53">
        <v>2</v>
      </c>
      <c r="N47" s="176"/>
      <c r="O47" s="23"/>
      <c r="P47" s="23"/>
      <c r="Q47" s="33"/>
      <c r="R47" s="19"/>
      <c r="S47" s="176"/>
      <c r="T47" s="176"/>
      <c r="U47" s="20"/>
      <c r="V47" s="176"/>
      <c r="W47" s="23"/>
      <c r="X47" s="23"/>
      <c r="Y47" s="33"/>
      <c r="Z47" s="19"/>
      <c r="AA47" s="23"/>
      <c r="AB47" s="23"/>
      <c r="AC47" s="24"/>
      <c r="AD47" s="176"/>
      <c r="AE47" s="23"/>
      <c r="AF47" s="23"/>
      <c r="AG47" s="33"/>
      <c r="AH47" s="294"/>
      <c r="AI47" s="33"/>
      <c r="AJ47" s="33"/>
      <c r="AK47" s="33"/>
      <c r="AL47" s="255"/>
    </row>
    <row r="48" spans="1:38" ht="14.1" customHeight="1">
      <c r="A48" s="253">
        <f t="shared" si="0"/>
        <v>44</v>
      </c>
      <c r="B48" s="340"/>
      <c r="C48" s="10" t="s">
        <v>127</v>
      </c>
      <c r="D48" s="101"/>
      <c r="E48" s="165" t="s">
        <v>128</v>
      </c>
      <c r="F48" s="177"/>
      <c r="G48" s="11"/>
      <c r="H48" s="11"/>
      <c r="I48" s="13"/>
      <c r="J48" s="28"/>
      <c r="K48" s="21"/>
      <c r="L48" s="21"/>
      <c r="M48" s="29"/>
      <c r="N48" s="177"/>
      <c r="O48" s="11"/>
      <c r="P48" s="11"/>
      <c r="Q48" s="13"/>
      <c r="R48" s="374" t="s">
        <v>129</v>
      </c>
      <c r="S48" s="376"/>
      <c r="T48" s="11" t="s">
        <v>32</v>
      </c>
      <c r="U48" s="12">
        <v>4</v>
      </c>
      <c r="V48" s="177"/>
      <c r="W48" s="11"/>
      <c r="X48" s="11"/>
      <c r="Y48" s="13"/>
      <c r="Z48" s="28"/>
      <c r="AA48" s="21"/>
      <c r="AB48" s="21"/>
      <c r="AC48" s="29"/>
      <c r="AD48" s="177"/>
      <c r="AE48" s="11"/>
      <c r="AF48" s="11"/>
      <c r="AG48" s="13"/>
      <c r="AH48" s="295"/>
      <c r="AI48" s="13"/>
      <c r="AJ48" s="13"/>
      <c r="AK48" s="13"/>
      <c r="AL48" s="256"/>
    </row>
    <row r="49" spans="1:39" ht="14.1" customHeight="1">
      <c r="A49" s="253">
        <f t="shared" si="0"/>
        <v>45</v>
      </c>
      <c r="B49" s="340"/>
      <c r="C49" s="10" t="s">
        <v>245</v>
      </c>
      <c r="D49" s="101">
        <v>27</v>
      </c>
      <c r="E49" s="165" t="s">
        <v>246</v>
      </c>
      <c r="F49" s="177"/>
      <c r="G49" s="11"/>
      <c r="H49" s="11"/>
      <c r="I49" s="13"/>
      <c r="J49" s="30"/>
      <c r="K49" s="11"/>
      <c r="L49" s="11"/>
      <c r="M49" s="12"/>
      <c r="N49" s="177"/>
      <c r="O49" s="11"/>
      <c r="P49" s="11"/>
      <c r="Q49" s="13"/>
      <c r="R49" s="295"/>
      <c r="S49" s="11"/>
      <c r="T49" s="11"/>
      <c r="U49" s="173"/>
      <c r="V49" s="177"/>
      <c r="W49" s="11"/>
      <c r="X49" s="11"/>
      <c r="Y49" s="13"/>
      <c r="Z49" s="374" t="s">
        <v>126</v>
      </c>
      <c r="AA49" s="376"/>
      <c r="AB49" s="54" t="s">
        <v>32</v>
      </c>
      <c r="AC49" s="55">
        <v>2</v>
      </c>
      <c r="AD49" s="177"/>
      <c r="AE49" s="11"/>
      <c r="AF49" s="11"/>
      <c r="AG49" s="13"/>
      <c r="AH49" s="295"/>
      <c r="AI49" s="13"/>
      <c r="AJ49" s="13"/>
      <c r="AK49" s="13"/>
      <c r="AL49" s="256"/>
    </row>
    <row r="50" spans="1:39" ht="14.1" customHeight="1">
      <c r="A50" s="254">
        <f t="shared" si="0"/>
        <v>46</v>
      </c>
      <c r="B50" s="341"/>
      <c r="C50" s="56" t="s">
        <v>247</v>
      </c>
      <c r="D50" s="197">
        <v>24</v>
      </c>
      <c r="E50" s="170" t="s">
        <v>248</v>
      </c>
      <c r="F50" s="32"/>
      <c r="G50" s="40"/>
      <c r="H50" s="40"/>
      <c r="I50" s="48"/>
      <c r="J50" s="31"/>
      <c r="K50" s="40"/>
      <c r="L50" s="40"/>
      <c r="M50" s="41"/>
      <c r="N50" s="32"/>
      <c r="O50" s="40"/>
      <c r="P50" s="40"/>
      <c r="Q50" s="48"/>
      <c r="R50" s="174"/>
      <c r="S50" s="40"/>
      <c r="T50" s="40"/>
      <c r="U50" s="175"/>
      <c r="V50" s="32"/>
      <c r="W50" s="40"/>
      <c r="X50" s="40"/>
      <c r="Y50" s="48"/>
      <c r="Z50" s="364" t="s">
        <v>126</v>
      </c>
      <c r="AA50" s="365"/>
      <c r="AB50" s="57" t="s">
        <v>32</v>
      </c>
      <c r="AC50" s="58">
        <v>2</v>
      </c>
      <c r="AD50" s="32"/>
      <c r="AE50" s="40"/>
      <c r="AF50" s="40"/>
      <c r="AG50" s="48"/>
      <c r="AH50" s="174"/>
      <c r="AI50" s="48"/>
      <c r="AJ50" s="48"/>
      <c r="AK50" s="48"/>
      <c r="AL50" s="257"/>
    </row>
    <row r="51" spans="1:39" ht="14.1" customHeight="1">
      <c r="A51" s="50"/>
      <c r="B51" s="198"/>
      <c r="C51" s="92"/>
      <c r="D51" s="107"/>
      <c r="E51" s="107"/>
      <c r="F51" s="216" t="s">
        <v>19</v>
      </c>
      <c r="G51" s="216" t="s">
        <v>20</v>
      </c>
      <c r="H51" s="216" t="s">
        <v>21</v>
      </c>
      <c r="I51" s="216" t="s">
        <v>22</v>
      </c>
      <c r="J51" s="216" t="s">
        <v>19</v>
      </c>
      <c r="K51" s="216" t="s">
        <v>20</v>
      </c>
      <c r="L51" s="216" t="s">
        <v>21</v>
      </c>
      <c r="M51" s="216" t="s">
        <v>22</v>
      </c>
      <c r="N51" s="216" t="s">
        <v>19</v>
      </c>
      <c r="O51" s="216" t="s">
        <v>20</v>
      </c>
      <c r="P51" s="216" t="s">
        <v>21</v>
      </c>
      <c r="Q51" s="216" t="s">
        <v>22</v>
      </c>
      <c r="R51" s="216" t="s">
        <v>19</v>
      </c>
      <c r="S51" s="216" t="s">
        <v>20</v>
      </c>
      <c r="T51" s="216" t="s">
        <v>21</v>
      </c>
      <c r="U51" s="216" t="s">
        <v>22</v>
      </c>
      <c r="V51" s="216" t="s">
        <v>19</v>
      </c>
      <c r="W51" s="216" t="s">
        <v>20</v>
      </c>
      <c r="X51" s="216" t="s">
        <v>21</v>
      </c>
      <c r="Y51" s="216" t="s">
        <v>22</v>
      </c>
      <c r="Z51" s="216" t="s">
        <v>19</v>
      </c>
      <c r="AA51" s="216" t="s">
        <v>20</v>
      </c>
      <c r="AB51" s="216" t="s">
        <v>21</v>
      </c>
      <c r="AC51" s="216" t="s">
        <v>22</v>
      </c>
      <c r="AD51" s="216" t="s">
        <v>19</v>
      </c>
      <c r="AE51" s="216" t="s">
        <v>20</v>
      </c>
      <c r="AF51" s="216" t="s">
        <v>21</v>
      </c>
      <c r="AG51" s="216" t="s">
        <v>22</v>
      </c>
      <c r="AH51" s="216" t="s">
        <v>19</v>
      </c>
      <c r="AI51" s="216" t="s">
        <v>20</v>
      </c>
      <c r="AJ51" s="216" t="s">
        <v>21</v>
      </c>
      <c r="AK51" s="216" t="s">
        <v>22</v>
      </c>
      <c r="AL51" s="59"/>
    </row>
    <row r="52" spans="1:39" ht="14.1" customHeight="1">
      <c r="A52" s="50"/>
      <c r="B52" s="198"/>
      <c r="C52" s="92"/>
      <c r="D52" s="345" t="s">
        <v>134</v>
      </c>
      <c r="E52" s="346"/>
      <c r="F52" s="297">
        <f>SUM(F5:F50)</f>
        <v>10</v>
      </c>
      <c r="G52" s="298">
        <f t="shared" ref="G52:AK52" si="1">SUM(G5:G50)</f>
        <v>16</v>
      </c>
      <c r="H52" s="298"/>
      <c r="I52" s="299">
        <f t="shared" si="1"/>
        <v>28</v>
      </c>
      <c r="J52" s="297">
        <f t="shared" si="1"/>
        <v>9</v>
      </c>
      <c r="K52" s="298">
        <f t="shared" si="1"/>
        <v>17</v>
      </c>
      <c r="L52" s="298"/>
      <c r="M52" s="299">
        <f t="shared" si="1"/>
        <v>32</v>
      </c>
      <c r="N52" s="297">
        <f t="shared" si="1"/>
        <v>12</v>
      </c>
      <c r="O52" s="298">
        <f t="shared" si="1"/>
        <v>14</v>
      </c>
      <c r="P52" s="298"/>
      <c r="Q52" s="299">
        <f t="shared" si="1"/>
        <v>30</v>
      </c>
      <c r="R52" s="297">
        <f t="shared" si="1"/>
        <v>16</v>
      </c>
      <c r="S52" s="298">
        <f t="shared" si="1"/>
        <v>10</v>
      </c>
      <c r="T52" s="298"/>
      <c r="U52" s="299">
        <f t="shared" si="1"/>
        <v>30</v>
      </c>
      <c r="V52" s="297">
        <f t="shared" si="1"/>
        <v>16</v>
      </c>
      <c r="W52" s="298">
        <f t="shared" si="1"/>
        <v>10</v>
      </c>
      <c r="X52" s="298"/>
      <c r="Y52" s="299">
        <f t="shared" si="1"/>
        <v>27</v>
      </c>
      <c r="Z52" s="297">
        <f t="shared" si="1"/>
        <v>16</v>
      </c>
      <c r="AA52" s="298">
        <f t="shared" si="1"/>
        <v>10</v>
      </c>
      <c r="AB52" s="298"/>
      <c r="AC52" s="299">
        <f t="shared" si="1"/>
        <v>33</v>
      </c>
      <c r="AD52" s="297">
        <f t="shared" si="1"/>
        <v>10</v>
      </c>
      <c r="AE52" s="298">
        <f t="shared" si="1"/>
        <v>13</v>
      </c>
      <c r="AF52" s="298"/>
      <c r="AG52" s="299">
        <f t="shared" si="1"/>
        <v>33</v>
      </c>
      <c r="AH52" s="297">
        <f t="shared" si="1"/>
        <v>8</v>
      </c>
      <c r="AI52" s="298">
        <f t="shared" si="1"/>
        <v>6</v>
      </c>
      <c r="AJ52" s="298"/>
      <c r="AK52" s="299">
        <f t="shared" si="1"/>
        <v>27</v>
      </c>
      <c r="AL52" s="321" t="s">
        <v>135</v>
      </c>
      <c r="AM52" s="322"/>
    </row>
    <row r="53" spans="1:39" ht="14.1" customHeight="1">
      <c r="A53" s="50"/>
      <c r="B53" s="198"/>
      <c r="C53" s="92"/>
      <c r="D53" s="323" t="s">
        <v>136</v>
      </c>
      <c r="E53" s="324"/>
      <c r="F53" s="300" t="s">
        <v>137</v>
      </c>
      <c r="G53" s="301" t="s">
        <v>137</v>
      </c>
      <c r="H53" s="301">
        <f>COUNTIF(H5:H50,"k")</f>
        <v>1</v>
      </c>
      <c r="I53" s="302" t="s">
        <v>137</v>
      </c>
      <c r="J53" s="300" t="s">
        <v>137</v>
      </c>
      <c r="K53" s="301" t="s">
        <v>137</v>
      </c>
      <c r="L53" s="301">
        <f>COUNTIF(L5:L50,"k")</f>
        <v>4</v>
      </c>
      <c r="M53" s="302" t="s">
        <v>137</v>
      </c>
      <c r="N53" s="300" t="s">
        <v>137</v>
      </c>
      <c r="O53" s="301" t="s">
        <v>137</v>
      </c>
      <c r="P53" s="301">
        <f>COUNTIF(P5:P50,"k")</f>
        <v>3</v>
      </c>
      <c r="Q53" s="302" t="s">
        <v>137</v>
      </c>
      <c r="R53" s="300" t="s">
        <v>137</v>
      </c>
      <c r="S53" s="301" t="s">
        <v>137</v>
      </c>
      <c r="T53" s="301">
        <f>COUNTIF(T5:T50,"k")</f>
        <v>4</v>
      </c>
      <c r="U53" s="302" t="s">
        <v>137</v>
      </c>
      <c r="V53" s="300" t="s">
        <v>137</v>
      </c>
      <c r="W53" s="301" t="s">
        <v>137</v>
      </c>
      <c r="X53" s="301">
        <f>COUNTIF(X5:X50,"k")</f>
        <v>2</v>
      </c>
      <c r="Y53" s="302" t="s">
        <v>137</v>
      </c>
      <c r="Z53" s="300" t="s">
        <v>137</v>
      </c>
      <c r="AA53" s="301" t="s">
        <v>137</v>
      </c>
      <c r="AB53" s="301">
        <f>COUNTIF(AB5:AB50,"k")</f>
        <v>2</v>
      </c>
      <c r="AC53" s="302" t="s">
        <v>137</v>
      </c>
      <c r="AD53" s="300" t="s">
        <v>137</v>
      </c>
      <c r="AE53" s="301" t="s">
        <v>137</v>
      </c>
      <c r="AF53" s="301">
        <f>COUNTIF(AF5:AF50,"k")</f>
        <v>2</v>
      </c>
      <c r="AG53" s="302" t="s">
        <v>137</v>
      </c>
      <c r="AH53" s="300" t="s">
        <v>137</v>
      </c>
      <c r="AI53" s="301" t="s">
        <v>137</v>
      </c>
      <c r="AJ53" s="301">
        <f>COUNTIF(AJ5:AJ50,"k")</f>
        <v>2</v>
      </c>
      <c r="AK53" s="302" t="s">
        <v>137</v>
      </c>
      <c r="AL53" s="259" t="s">
        <v>136</v>
      </c>
      <c r="AM53" s="211">
        <f>SUM(H53+L53+P53+T53+X53+AB53+AF53+AJ53)</f>
        <v>20</v>
      </c>
    </row>
    <row r="54" spans="1:39" ht="14.1" customHeight="1">
      <c r="A54" s="50"/>
      <c r="B54" s="198"/>
      <c r="C54" s="92"/>
      <c r="D54" s="323" t="s">
        <v>138</v>
      </c>
      <c r="E54" s="324"/>
      <c r="F54" s="300" t="s">
        <v>137</v>
      </c>
      <c r="G54" s="301" t="s">
        <v>137</v>
      </c>
      <c r="H54" s="301">
        <f>COUNTIF(H5:H50,"é")</f>
        <v>4</v>
      </c>
      <c r="I54" s="302" t="s">
        <v>137</v>
      </c>
      <c r="J54" s="300" t="s">
        <v>137</v>
      </c>
      <c r="K54" s="301" t="s">
        <v>137</v>
      </c>
      <c r="L54" s="301">
        <f>COUNTIF(L5:L50,"é")</f>
        <v>2</v>
      </c>
      <c r="M54" s="302" t="s">
        <v>137</v>
      </c>
      <c r="N54" s="300" t="s">
        <v>137</v>
      </c>
      <c r="O54" s="301" t="s">
        <v>137</v>
      </c>
      <c r="P54" s="301">
        <f>COUNTIF(P5:P50,"é")</f>
        <v>2</v>
      </c>
      <c r="Q54" s="302" t="s">
        <v>137</v>
      </c>
      <c r="R54" s="300" t="s">
        <v>137</v>
      </c>
      <c r="S54" s="301" t="s">
        <v>137</v>
      </c>
      <c r="T54" s="301">
        <f>COUNTIF(T5:T50,"é")</f>
        <v>2</v>
      </c>
      <c r="U54" s="302" t="s">
        <v>137</v>
      </c>
      <c r="V54" s="300" t="s">
        <v>137</v>
      </c>
      <c r="W54" s="301" t="s">
        <v>137</v>
      </c>
      <c r="X54" s="301">
        <f>COUNTIF(X5:X50,"é")</f>
        <v>3</v>
      </c>
      <c r="Y54" s="302" t="s">
        <v>137</v>
      </c>
      <c r="Z54" s="300" t="s">
        <v>137</v>
      </c>
      <c r="AA54" s="301" t="s">
        <v>137</v>
      </c>
      <c r="AB54" s="301">
        <f>COUNTIF(AB5:AB50,"é")</f>
        <v>5</v>
      </c>
      <c r="AC54" s="302" t="s">
        <v>137</v>
      </c>
      <c r="AD54" s="300" t="s">
        <v>137</v>
      </c>
      <c r="AE54" s="301" t="s">
        <v>137</v>
      </c>
      <c r="AF54" s="301">
        <f>COUNTIF(AF5:AF50,"é")</f>
        <v>5</v>
      </c>
      <c r="AG54" s="302" t="s">
        <v>137</v>
      </c>
      <c r="AH54" s="300" t="s">
        <v>137</v>
      </c>
      <c r="AI54" s="301" t="s">
        <v>137</v>
      </c>
      <c r="AJ54" s="301">
        <f>COUNTIF(AJ5:AJ50,"é")</f>
        <v>2</v>
      </c>
      <c r="AK54" s="302" t="s">
        <v>137</v>
      </c>
      <c r="AL54" s="259" t="s">
        <v>138</v>
      </c>
      <c r="AM54" s="211">
        <f t="shared" ref="AM54:AM56" si="2">SUM(H54+L54+P54+T54+X54+AB54+AF54+AJ54)</f>
        <v>25</v>
      </c>
    </row>
    <row r="55" spans="1:39" ht="14.1" customHeight="1">
      <c r="A55" s="50"/>
      <c r="B55" s="198"/>
      <c r="C55" s="92"/>
      <c r="D55" s="323" t="s">
        <v>139</v>
      </c>
      <c r="E55" s="324"/>
      <c r="F55" s="300" t="s">
        <v>137</v>
      </c>
      <c r="G55" s="301" t="s">
        <v>137</v>
      </c>
      <c r="H55" s="301">
        <f>COUNTIF(H5:H50,"s")</f>
        <v>0</v>
      </c>
      <c r="I55" s="302" t="s">
        <v>137</v>
      </c>
      <c r="J55" s="300" t="s">
        <v>137</v>
      </c>
      <c r="K55" s="301" t="s">
        <v>137</v>
      </c>
      <c r="L55" s="301">
        <f>COUNTIF(L5:L50,"s")</f>
        <v>0</v>
      </c>
      <c r="M55" s="302" t="s">
        <v>137</v>
      </c>
      <c r="N55" s="300" t="s">
        <v>137</v>
      </c>
      <c r="O55" s="301" t="s">
        <v>137</v>
      </c>
      <c r="P55" s="301">
        <f>COUNTIF(P5:P50,"s")</f>
        <v>0</v>
      </c>
      <c r="Q55" s="302" t="s">
        <v>137</v>
      </c>
      <c r="R55" s="300" t="s">
        <v>137</v>
      </c>
      <c r="S55" s="301" t="s">
        <v>137</v>
      </c>
      <c r="T55" s="301">
        <f>COUNTIF(T5:T50,"s")</f>
        <v>0</v>
      </c>
      <c r="U55" s="302" t="s">
        <v>137</v>
      </c>
      <c r="V55" s="300" t="s">
        <v>137</v>
      </c>
      <c r="W55" s="301" t="s">
        <v>137</v>
      </c>
      <c r="X55" s="301">
        <f>COUNTIF(X5:X50,"s")</f>
        <v>0</v>
      </c>
      <c r="Y55" s="302" t="s">
        <v>137</v>
      </c>
      <c r="Z55" s="300" t="s">
        <v>137</v>
      </c>
      <c r="AA55" s="301" t="s">
        <v>137</v>
      </c>
      <c r="AB55" s="301">
        <f>COUNTIF(AB5:AB50,"s")</f>
        <v>0</v>
      </c>
      <c r="AC55" s="302" t="s">
        <v>137</v>
      </c>
      <c r="AD55" s="300" t="s">
        <v>137</v>
      </c>
      <c r="AE55" s="301" t="s">
        <v>137</v>
      </c>
      <c r="AF55" s="301">
        <f>COUNTIF(AF5:AF50,"s")</f>
        <v>0</v>
      </c>
      <c r="AG55" s="302" t="s">
        <v>137</v>
      </c>
      <c r="AH55" s="300" t="s">
        <v>137</v>
      </c>
      <c r="AI55" s="301" t="s">
        <v>137</v>
      </c>
      <c r="AJ55" s="301">
        <f>COUNTIF(AJ5:AJ50,"s")</f>
        <v>1</v>
      </c>
      <c r="AK55" s="302" t="s">
        <v>137</v>
      </c>
      <c r="AL55" s="259" t="s">
        <v>139</v>
      </c>
      <c r="AM55" s="211">
        <f t="shared" si="2"/>
        <v>1</v>
      </c>
    </row>
    <row r="56" spans="1:39" ht="14.1" customHeight="1">
      <c r="A56" s="50"/>
      <c r="B56" s="198"/>
      <c r="C56" s="92"/>
      <c r="D56" s="325" t="s">
        <v>140</v>
      </c>
      <c r="E56" s="326"/>
      <c r="F56" s="303" t="s">
        <v>137</v>
      </c>
      <c r="G56" s="304" t="s">
        <v>137</v>
      </c>
      <c r="H56" s="304">
        <f>SUM(H53:H55)</f>
        <v>5</v>
      </c>
      <c r="I56" s="305" t="s">
        <v>137</v>
      </c>
      <c r="J56" s="303" t="s">
        <v>137</v>
      </c>
      <c r="K56" s="304" t="s">
        <v>137</v>
      </c>
      <c r="L56" s="304">
        <f>SUM(L53:L55)</f>
        <v>6</v>
      </c>
      <c r="M56" s="305" t="s">
        <v>137</v>
      </c>
      <c r="N56" s="303" t="s">
        <v>137</v>
      </c>
      <c r="O56" s="304" t="s">
        <v>137</v>
      </c>
      <c r="P56" s="304">
        <f>SUM(P53:P55)</f>
        <v>5</v>
      </c>
      <c r="Q56" s="305" t="s">
        <v>137</v>
      </c>
      <c r="R56" s="303" t="s">
        <v>137</v>
      </c>
      <c r="S56" s="304" t="s">
        <v>137</v>
      </c>
      <c r="T56" s="304">
        <f>SUM(T53:T55)</f>
        <v>6</v>
      </c>
      <c r="U56" s="305" t="s">
        <v>137</v>
      </c>
      <c r="V56" s="303" t="s">
        <v>137</v>
      </c>
      <c r="W56" s="304" t="s">
        <v>137</v>
      </c>
      <c r="X56" s="304">
        <f>SUM(X53:X55)</f>
        <v>5</v>
      </c>
      <c r="Y56" s="305" t="s">
        <v>137</v>
      </c>
      <c r="Z56" s="303" t="s">
        <v>137</v>
      </c>
      <c r="AA56" s="304" t="s">
        <v>137</v>
      </c>
      <c r="AB56" s="304">
        <f>SUM(AB53:AB55)</f>
        <v>7</v>
      </c>
      <c r="AC56" s="305" t="s">
        <v>137</v>
      </c>
      <c r="AD56" s="303" t="s">
        <v>137</v>
      </c>
      <c r="AE56" s="304" t="s">
        <v>137</v>
      </c>
      <c r="AF56" s="304">
        <f>SUM(AF53:AF55)</f>
        <v>7</v>
      </c>
      <c r="AG56" s="305" t="s">
        <v>137</v>
      </c>
      <c r="AH56" s="303" t="s">
        <v>137</v>
      </c>
      <c r="AI56" s="304" t="s">
        <v>137</v>
      </c>
      <c r="AJ56" s="304">
        <f>SUM(AJ53:AJ55)</f>
        <v>5</v>
      </c>
      <c r="AK56" s="305" t="s">
        <v>137</v>
      </c>
      <c r="AL56" s="210" t="s">
        <v>141</v>
      </c>
      <c r="AM56" s="211">
        <f t="shared" si="2"/>
        <v>46</v>
      </c>
    </row>
    <row r="57" spans="1:39" ht="14.1" customHeight="1">
      <c r="A57" s="50"/>
      <c r="B57" s="198"/>
      <c r="C57" s="92"/>
      <c r="D57" s="347" t="s">
        <v>142</v>
      </c>
      <c r="E57" s="348"/>
      <c r="F57" s="306">
        <f>SUM(F52,G52)</f>
        <v>26</v>
      </c>
      <c r="G57" s="307" t="s">
        <v>137</v>
      </c>
      <c r="H57" s="307" t="s">
        <v>137</v>
      </c>
      <c r="I57" s="308" t="s">
        <v>137</v>
      </c>
      <c r="J57" s="306">
        <f>SUM(J52,K52)</f>
        <v>26</v>
      </c>
      <c r="K57" s="307" t="s">
        <v>137</v>
      </c>
      <c r="L57" s="307" t="s">
        <v>137</v>
      </c>
      <c r="M57" s="308" t="s">
        <v>137</v>
      </c>
      <c r="N57" s="306">
        <f>SUM(N52,O52)</f>
        <v>26</v>
      </c>
      <c r="O57" s="307" t="s">
        <v>137</v>
      </c>
      <c r="P57" s="307" t="s">
        <v>137</v>
      </c>
      <c r="Q57" s="308" t="s">
        <v>137</v>
      </c>
      <c r="R57" s="306">
        <f>SUM(R52,S52)</f>
        <v>26</v>
      </c>
      <c r="S57" s="307" t="s">
        <v>137</v>
      </c>
      <c r="T57" s="307" t="s">
        <v>137</v>
      </c>
      <c r="U57" s="308" t="s">
        <v>137</v>
      </c>
      <c r="V57" s="306">
        <f>SUM(V52,W52)</f>
        <v>26</v>
      </c>
      <c r="W57" s="307" t="s">
        <v>137</v>
      </c>
      <c r="X57" s="307" t="s">
        <v>137</v>
      </c>
      <c r="Y57" s="308" t="s">
        <v>137</v>
      </c>
      <c r="Z57" s="306">
        <f>SUM(Z52,AA52)</f>
        <v>26</v>
      </c>
      <c r="AA57" s="307" t="s">
        <v>137</v>
      </c>
      <c r="AB57" s="307" t="s">
        <v>137</v>
      </c>
      <c r="AC57" s="308" t="s">
        <v>137</v>
      </c>
      <c r="AD57" s="306">
        <f>SUM(AD52,AE52)</f>
        <v>23</v>
      </c>
      <c r="AE57" s="307" t="s">
        <v>137</v>
      </c>
      <c r="AF57" s="307" t="s">
        <v>137</v>
      </c>
      <c r="AG57" s="308" t="s">
        <v>137</v>
      </c>
      <c r="AH57" s="306">
        <f>SUM(AH52,AI52)</f>
        <v>14</v>
      </c>
      <c r="AI57" s="307" t="s">
        <v>137</v>
      </c>
      <c r="AJ57" s="307" t="s">
        <v>137</v>
      </c>
      <c r="AK57" s="308" t="s">
        <v>137</v>
      </c>
      <c r="AL57" s="210" t="s">
        <v>142</v>
      </c>
      <c r="AM57" s="211">
        <f>SUM(F57+J57+N57+R57+V57+Z57+AD57+AH57)</f>
        <v>193</v>
      </c>
    </row>
    <row r="58" spans="1:39" ht="14.1" customHeight="1" thickBot="1">
      <c r="A58" s="50"/>
      <c r="B58" s="198"/>
      <c r="C58" s="92"/>
      <c r="D58" s="202"/>
      <c r="E58" s="202"/>
      <c r="F58" s="202"/>
      <c r="G58" s="202"/>
      <c r="H58" s="202"/>
      <c r="I58" s="202"/>
      <c r="J58" s="202"/>
      <c r="K58" s="202"/>
      <c r="L58" s="202"/>
      <c r="M58" s="202"/>
      <c r="N58" s="202"/>
      <c r="O58" s="202"/>
      <c r="P58" s="202"/>
      <c r="Q58" s="202"/>
      <c r="R58" s="202"/>
      <c r="S58" s="202"/>
      <c r="T58" s="202"/>
      <c r="U58" s="202"/>
      <c r="V58" s="202"/>
      <c r="W58" s="202"/>
      <c r="X58" s="202"/>
      <c r="Y58" s="202"/>
      <c r="Z58" s="202"/>
      <c r="AA58" s="202"/>
      <c r="AB58" s="202"/>
      <c r="AC58" s="202"/>
      <c r="AD58" s="202"/>
      <c r="AE58" s="202"/>
      <c r="AF58" s="202"/>
      <c r="AG58" s="202"/>
      <c r="AH58" s="8"/>
      <c r="AI58" s="8"/>
      <c r="AJ58" s="50"/>
      <c r="AK58" s="50"/>
      <c r="AL58" s="259" t="s">
        <v>143</v>
      </c>
      <c r="AM58" s="211">
        <v>12</v>
      </c>
    </row>
    <row r="59" spans="1:39" ht="14.1" customHeight="1" thickBot="1">
      <c r="A59" s="50"/>
      <c r="B59" s="198"/>
      <c r="C59" s="203" t="s">
        <v>144</v>
      </c>
      <c r="D59" s="8"/>
      <c r="E59" s="204"/>
      <c r="F59" s="342" t="s">
        <v>145</v>
      </c>
      <c r="G59" s="343"/>
      <c r="H59" s="343"/>
      <c r="I59" s="343"/>
      <c r="J59" s="343"/>
      <c r="K59" s="343"/>
      <c r="L59" s="343"/>
      <c r="M59" s="343"/>
      <c r="N59" s="343"/>
      <c r="O59" s="343"/>
      <c r="P59" s="343"/>
      <c r="Q59" s="343"/>
      <c r="R59" s="343"/>
      <c r="S59" s="343"/>
      <c r="T59" s="343"/>
      <c r="U59" s="343"/>
      <c r="V59" s="343"/>
      <c r="W59" s="343"/>
      <c r="X59" s="343"/>
      <c r="Y59" s="343"/>
      <c r="Z59" s="343"/>
      <c r="AA59" s="343"/>
      <c r="AB59" s="343"/>
      <c r="AC59" s="343"/>
      <c r="AD59" s="343"/>
      <c r="AE59" s="343"/>
      <c r="AF59" s="343"/>
      <c r="AG59" s="343"/>
      <c r="AH59" s="343"/>
      <c r="AI59" s="344"/>
      <c r="AJ59" s="50"/>
      <c r="AK59" s="50"/>
      <c r="AL59" s="260" t="s">
        <v>146</v>
      </c>
      <c r="AM59" s="261">
        <f>SUM(I52+M52+Q52+U52+Y52+AC52+AG52+AK52)</f>
        <v>240</v>
      </c>
    </row>
    <row r="60" spans="1:39" ht="15.75" customHeight="1">
      <c r="A60" s="50"/>
      <c r="B60" s="198"/>
      <c r="C60" s="205" t="s">
        <v>147</v>
      </c>
      <c r="D60" s="8"/>
      <c r="E60" s="204"/>
      <c r="F60" s="349" t="s">
        <v>148</v>
      </c>
      <c r="G60" s="350"/>
      <c r="H60" s="350"/>
      <c r="I60" s="350"/>
      <c r="J60" s="350"/>
      <c r="K60" s="350"/>
      <c r="L60" s="350"/>
      <c r="M60" s="350"/>
      <c r="N60" s="350"/>
      <c r="O60" s="350"/>
      <c r="P60" s="350"/>
      <c r="Q60" s="350"/>
      <c r="R60" s="350"/>
      <c r="S60" s="350"/>
      <c r="T60" s="350"/>
      <c r="U60" s="350"/>
      <c r="V60" s="350"/>
      <c r="W60" s="350"/>
      <c r="X60" s="350"/>
      <c r="Y60" s="350"/>
      <c r="Z60" s="350"/>
      <c r="AA60" s="350"/>
      <c r="AB60" s="350"/>
      <c r="AC60" s="350"/>
      <c r="AD60" s="350"/>
      <c r="AE60" s="350"/>
      <c r="AF60" s="350"/>
      <c r="AG60" s="350"/>
      <c r="AH60" s="350"/>
      <c r="AI60" s="351"/>
      <c r="AJ60" s="50"/>
      <c r="AK60" s="50"/>
      <c r="AL60" s="59"/>
    </row>
    <row r="61" spans="1:39" ht="16.5" customHeight="1">
      <c r="A61" s="50"/>
      <c r="B61" s="198"/>
      <c r="C61" s="205" t="s">
        <v>149</v>
      </c>
      <c r="D61" s="8"/>
      <c r="E61" s="204"/>
      <c r="F61" s="352"/>
      <c r="G61" s="353"/>
      <c r="H61" s="353"/>
      <c r="I61" s="353"/>
      <c r="J61" s="353"/>
      <c r="K61" s="353"/>
      <c r="L61" s="353"/>
      <c r="M61" s="353"/>
      <c r="N61" s="353"/>
      <c r="O61" s="353"/>
      <c r="P61" s="353"/>
      <c r="Q61" s="353"/>
      <c r="R61" s="353"/>
      <c r="S61" s="353"/>
      <c r="T61" s="353"/>
      <c r="U61" s="353"/>
      <c r="V61" s="353"/>
      <c r="W61" s="353"/>
      <c r="X61" s="353"/>
      <c r="Y61" s="353"/>
      <c r="Z61" s="353"/>
      <c r="AA61" s="353"/>
      <c r="AB61" s="353"/>
      <c r="AC61" s="353"/>
      <c r="AD61" s="353"/>
      <c r="AE61" s="353"/>
      <c r="AF61" s="353"/>
      <c r="AG61" s="353"/>
      <c r="AH61" s="353"/>
      <c r="AI61" s="354"/>
      <c r="AJ61" s="50"/>
      <c r="AK61" s="50"/>
      <c r="AL61" s="59"/>
    </row>
    <row r="62" spans="1:39" ht="14.1" customHeight="1">
      <c r="A62" s="50"/>
      <c r="B62" s="198"/>
      <c r="C62" s="205" t="s">
        <v>150</v>
      </c>
      <c r="D62" s="8"/>
      <c r="E62" s="204"/>
      <c r="F62" s="352"/>
      <c r="G62" s="353"/>
      <c r="H62" s="353"/>
      <c r="I62" s="353"/>
      <c r="J62" s="353"/>
      <c r="K62" s="353"/>
      <c r="L62" s="353"/>
      <c r="M62" s="353"/>
      <c r="N62" s="353"/>
      <c r="O62" s="353"/>
      <c r="P62" s="353"/>
      <c r="Q62" s="353"/>
      <c r="R62" s="353"/>
      <c r="S62" s="353"/>
      <c r="T62" s="353"/>
      <c r="U62" s="353"/>
      <c r="V62" s="353"/>
      <c r="W62" s="353"/>
      <c r="X62" s="353"/>
      <c r="Y62" s="353"/>
      <c r="Z62" s="353"/>
      <c r="AA62" s="353"/>
      <c r="AB62" s="353"/>
      <c r="AC62" s="353"/>
      <c r="AD62" s="353"/>
      <c r="AE62" s="353"/>
      <c r="AF62" s="353"/>
      <c r="AG62" s="353"/>
      <c r="AH62" s="353"/>
      <c r="AI62" s="354"/>
      <c r="AJ62" s="50"/>
      <c r="AK62" s="50"/>
      <c r="AL62" s="59"/>
    </row>
    <row r="63" spans="1:39" ht="14.1" customHeight="1">
      <c r="A63" s="50"/>
      <c r="B63" s="198"/>
      <c r="C63" s="206" t="s">
        <v>151</v>
      </c>
      <c r="D63" s="8"/>
      <c r="E63" s="204"/>
      <c r="F63" s="352"/>
      <c r="G63" s="353"/>
      <c r="H63" s="353"/>
      <c r="I63" s="353"/>
      <c r="J63" s="353"/>
      <c r="K63" s="353"/>
      <c r="L63" s="353"/>
      <c r="M63" s="353"/>
      <c r="N63" s="353"/>
      <c r="O63" s="353"/>
      <c r="P63" s="353"/>
      <c r="Q63" s="353"/>
      <c r="R63" s="353"/>
      <c r="S63" s="353"/>
      <c r="T63" s="353"/>
      <c r="U63" s="353"/>
      <c r="V63" s="353"/>
      <c r="W63" s="353"/>
      <c r="X63" s="353"/>
      <c r="Y63" s="353"/>
      <c r="Z63" s="353"/>
      <c r="AA63" s="353"/>
      <c r="AB63" s="353"/>
      <c r="AC63" s="353"/>
      <c r="AD63" s="353"/>
      <c r="AE63" s="353"/>
      <c r="AF63" s="353"/>
      <c r="AG63" s="353"/>
      <c r="AH63" s="353"/>
      <c r="AI63" s="354"/>
      <c r="AJ63" s="50"/>
      <c r="AK63" s="50"/>
      <c r="AL63" s="59"/>
    </row>
    <row r="64" spans="1:39" ht="14.1" customHeight="1">
      <c r="A64" s="50"/>
      <c r="B64" s="198"/>
      <c r="C64" s="206" t="s">
        <v>152</v>
      </c>
      <c r="D64" s="8"/>
      <c r="E64" s="204"/>
      <c r="F64" s="352"/>
      <c r="G64" s="353"/>
      <c r="H64" s="353"/>
      <c r="I64" s="353"/>
      <c r="J64" s="353"/>
      <c r="K64" s="353"/>
      <c r="L64" s="353"/>
      <c r="M64" s="353"/>
      <c r="N64" s="353"/>
      <c r="O64" s="353"/>
      <c r="P64" s="353"/>
      <c r="Q64" s="353"/>
      <c r="R64" s="353"/>
      <c r="S64" s="353"/>
      <c r="T64" s="353"/>
      <c r="U64" s="353"/>
      <c r="V64" s="353"/>
      <c r="W64" s="353"/>
      <c r="X64" s="353"/>
      <c r="Y64" s="353"/>
      <c r="Z64" s="353"/>
      <c r="AA64" s="353"/>
      <c r="AB64" s="353"/>
      <c r="AC64" s="353"/>
      <c r="AD64" s="353"/>
      <c r="AE64" s="353"/>
      <c r="AF64" s="353"/>
      <c r="AG64" s="353"/>
      <c r="AH64" s="353"/>
      <c r="AI64" s="354"/>
      <c r="AJ64" s="50"/>
      <c r="AK64" s="50"/>
      <c r="AL64" s="59"/>
    </row>
    <row r="65" spans="1:38" ht="14.1" customHeight="1">
      <c r="A65" s="50"/>
      <c r="B65" s="198"/>
      <c r="C65" s="206" t="s">
        <v>153</v>
      </c>
      <c r="D65" s="8"/>
      <c r="E65" s="204"/>
      <c r="F65" s="352"/>
      <c r="G65" s="353"/>
      <c r="H65" s="353"/>
      <c r="I65" s="353"/>
      <c r="J65" s="353"/>
      <c r="K65" s="353"/>
      <c r="L65" s="353"/>
      <c r="M65" s="353"/>
      <c r="N65" s="353"/>
      <c r="O65" s="353"/>
      <c r="P65" s="353"/>
      <c r="Q65" s="353"/>
      <c r="R65" s="353"/>
      <c r="S65" s="353"/>
      <c r="T65" s="353"/>
      <c r="U65" s="353"/>
      <c r="V65" s="353"/>
      <c r="W65" s="353"/>
      <c r="X65" s="353"/>
      <c r="Y65" s="353"/>
      <c r="Z65" s="353"/>
      <c r="AA65" s="353"/>
      <c r="AB65" s="353"/>
      <c r="AC65" s="353"/>
      <c r="AD65" s="353"/>
      <c r="AE65" s="353"/>
      <c r="AF65" s="353"/>
      <c r="AG65" s="353"/>
      <c r="AH65" s="353"/>
      <c r="AI65" s="354"/>
      <c r="AJ65" s="50"/>
      <c r="AK65" s="50"/>
      <c r="AL65" s="59"/>
    </row>
    <row r="66" spans="1:38" ht="14.1" customHeight="1">
      <c r="A66" s="50"/>
      <c r="B66" s="198"/>
      <c r="C66" s="206" t="s">
        <v>154</v>
      </c>
      <c r="D66" s="8"/>
      <c r="E66" s="204"/>
      <c r="F66" s="352"/>
      <c r="G66" s="353"/>
      <c r="H66" s="353"/>
      <c r="I66" s="353"/>
      <c r="J66" s="353"/>
      <c r="K66" s="353"/>
      <c r="L66" s="353"/>
      <c r="M66" s="353"/>
      <c r="N66" s="353"/>
      <c r="O66" s="353"/>
      <c r="P66" s="353"/>
      <c r="Q66" s="353"/>
      <c r="R66" s="353"/>
      <c r="S66" s="353"/>
      <c r="T66" s="353"/>
      <c r="U66" s="353"/>
      <c r="V66" s="353"/>
      <c r="W66" s="353"/>
      <c r="X66" s="353"/>
      <c r="Y66" s="353"/>
      <c r="Z66" s="353"/>
      <c r="AA66" s="353"/>
      <c r="AB66" s="353"/>
      <c r="AC66" s="353"/>
      <c r="AD66" s="353"/>
      <c r="AE66" s="353"/>
      <c r="AF66" s="353"/>
      <c r="AG66" s="353"/>
      <c r="AH66" s="353"/>
      <c r="AI66" s="354"/>
      <c r="AJ66" s="50"/>
      <c r="AK66" s="50"/>
      <c r="AL66" s="59"/>
    </row>
    <row r="67" spans="1:38" ht="14.1" customHeight="1">
      <c r="A67" s="50"/>
      <c r="B67" s="198"/>
      <c r="C67" s="206" t="s">
        <v>155</v>
      </c>
      <c r="D67" s="8"/>
      <c r="E67" s="204"/>
      <c r="F67" s="352"/>
      <c r="G67" s="353"/>
      <c r="H67" s="353"/>
      <c r="I67" s="353"/>
      <c r="J67" s="353"/>
      <c r="K67" s="353"/>
      <c r="L67" s="353"/>
      <c r="M67" s="353"/>
      <c r="N67" s="353"/>
      <c r="O67" s="353"/>
      <c r="P67" s="353"/>
      <c r="Q67" s="353"/>
      <c r="R67" s="353"/>
      <c r="S67" s="353"/>
      <c r="T67" s="353"/>
      <c r="U67" s="353"/>
      <c r="V67" s="353"/>
      <c r="W67" s="353"/>
      <c r="X67" s="353"/>
      <c r="Y67" s="353"/>
      <c r="Z67" s="353"/>
      <c r="AA67" s="353"/>
      <c r="AB67" s="353"/>
      <c r="AC67" s="353"/>
      <c r="AD67" s="353"/>
      <c r="AE67" s="353"/>
      <c r="AF67" s="353"/>
      <c r="AG67" s="353"/>
      <c r="AH67" s="353"/>
      <c r="AI67" s="354"/>
      <c r="AJ67" s="50"/>
      <c r="AK67" s="50"/>
      <c r="AL67" s="59"/>
    </row>
    <row r="68" spans="1:38" ht="14.1" customHeight="1" thickBot="1">
      <c r="A68" s="50"/>
      <c r="B68" s="198"/>
      <c r="C68" s="207" t="s">
        <v>156</v>
      </c>
      <c r="D68" s="8"/>
      <c r="E68" s="204"/>
      <c r="F68" s="352"/>
      <c r="G68" s="353"/>
      <c r="H68" s="353"/>
      <c r="I68" s="353"/>
      <c r="J68" s="353"/>
      <c r="K68" s="353"/>
      <c r="L68" s="353"/>
      <c r="M68" s="353"/>
      <c r="N68" s="353"/>
      <c r="O68" s="353"/>
      <c r="P68" s="353"/>
      <c r="Q68" s="353"/>
      <c r="R68" s="353"/>
      <c r="S68" s="353"/>
      <c r="T68" s="353"/>
      <c r="U68" s="353"/>
      <c r="V68" s="353"/>
      <c r="W68" s="353"/>
      <c r="X68" s="353"/>
      <c r="Y68" s="353"/>
      <c r="Z68" s="353"/>
      <c r="AA68" s="353"/>
      <c r="AB68" s="353"/>
      <c r="AC68" s="353"/>
      <c r="AD68" s="353"/>
      <c r="AE68" s="353"/>
      <c r="AF68" s="353"/>
      <c r="AG68" s="353"/>
      <c r="AH68" s="353"/>
      <c r="AI68" s="354"/>
      <c r="AJ68" s="50"/>
      <c r="AK68" s="50"/>
      <c r="AL68" s="59"/>
    </row>
    <row r="69" spans="1:38" ht="14.1" customHeight="1">
      <c r="A69" s="50"/>
      <c r="B69" s="198"/>
      <c r="C69" s="92"/>
      <c r="D69" s="204"/>
      <c r="E69" s="204"/>
      <c r="F69" s="352"/>
      <c r="G69" s="353"/>
      <c r="H69" s="353"/>
      <c r="I69" s="353"/>
      <c r="J69" s="353"/>
      <c r="K69" s="353"/>
      <c r="L69" s="353"/>
      <c r="M69" s="353"/>
      <c r="N69" s="353"/>
      <c r="O69" s="353"/>
      <c r="P69" s="353"/>
      <c r="Q69" s="353"/>
      <c r="R69" s="353"/>
      <c r="S69" s="353"/>
      <c r="T69" s="353"/>
      <c r="U69" s="353"/>
      <c r="V69" s="353"/>
      <c r="W69" s="353"/>
      <c r="X69" s="353"/>
      <c r="Y69" s="353"/>
      <c r="Z69" s="353"/>
      <c r="AA69" s="353"/>
      <c r="AB69" s="353"/>
      <c r="AC69" s="353"/>
      <c r="AD69" s="353"/>
      <c r="AE69" s="353"/>
      <c r="AF69" s="353"/>
      <c r="AG69" s="353"/>
      <c r="AH69" s="353"/>
      <c r="AI69" s="354"/>
      <c r="AJ69" s="50"/>
      <c r="AK69" s="50"/>
      <c r="AL69" s="59"/>
    </row>
    <row r="70" spans="1:38" ht="14.1" customHeight="1">
      <c r="A70" s="50"/>
      <c r="B70" s="198"/>
      <c r="C70" s="92"/>
      <c r="D70" s="204"/>
      <c r="E70" s="204"/>
      <c r="F70" s="352"/>
      <c r="G70" s="353"/>
      <c r="H70" s="353"/>
      <c r="I70" s="353"/>
      <c r="J70" s="353"/>
      <c r="K70" s="353"/>
      <c r="L70" s="353"/>
      <c r="M70" s="353"/>
      <c r="N70" s="353"/>
      <c r="O70" s="353"/>
      <c r="P70" s="353"/>
      <c r="Q70" s="353"/>
      <c r="R70" s="353"/>
      <c r="S70" s="353"/>
      <c r="T70" s="353"/>
      <c r="U70" s="353"/>
      <c r="V70" s="353"/>
      <c r="W70" s="353"/>
      <c r="X70" s="353"/>
      <c r="Y70" s="353"/>
      <c r="Z70" s="353"/>
      <c r="AA70" s="353"/>
      <c r="AB70" s="353"/>
      <c r="AC70" s="353"/>
      <c r="AD70" s="353"/>
      <c r="AE70" s="353"/>
      <c r="AF70" s="353"/>
      <c r="AG70" s="353"/>
      <c r="AH70" s="353"/>
      <c r="AI70" s="354"/>
      <c r="AJ70" s="50"/>
      <c r="AK70" s="50"/>
      <c r="AL70" s="59"/>
    </row>
    <row r="71" spans="1:38" ht="14.1" customHeight="1">
      <c r="A71" s="50"/>
      <c r="B71" s="198"/>
      <c r="C71" s="92"/>
      <c r="D71" s="204"/>
      <c r="E71" s="204"/>
      <c r="F71" s="352"/>
      <c r="G71" s="353"/>
      <c r="H71" s="353"/>
      <c r="I71" s="353"/>
      <c r="J71" s="353"/>
      <c r="K71" s="353"/>
      <c r="L71" s="353"/>
      <c r="M71" s="353"/>
      <c r="N71" s="353"/>
      <c r="O71" s="353"/>
      <c r="P71" s="353"/>
      <c r="Q71" s="353"/>
      <c r="R71" s="353"/>
      <c r="S71" s="353"/>
      <c r="T71" s="353"/>
      <c r="U71" s="353"/>
      <c r="V71" s="353"/>
      <c r="W71" s="353"/>
      <c r="X71" s="353"/>
      <c r="Y71" s="353"/>
      <c r="Z71" s="353"/>
      <c r="AA71" s="353"/>
      <c r="AB71" s="353"/>
      <c r="AC71" s="353"/>
      <c r="AD71" s="353"/>
      <c r="AE71" s="353"/>
      <c r="AF71" s="353"/>
      <c r="AG71" s="353"/>
      <c r="AH71" s="353"/>
      <c r="AI71" s="354"/>
      <c r="AJ71" s="50"/>
      <c r="AK71" s="50"/>
      <c r="AL71" s="59"/>
    </row>
    <row r="72" spans="1:38" ht="14.1" customHeight="1">
      <c r="A72" s="50"/>
      <c r="B72" s="198"/>
      <c r="C72" s="92"/>
      <c r="D72" s="204"/>
      <c r="E72" s="204"/>
      <c r="F72" s="352"/>
      <c r="G72" s="353"/>
      <c r="H72" s="353"/>
      <c r="I72" s="353"/>
      <c r="J72" s="353"/>
      <c r="K72" s="353"/>
      <c r="L72" s="353"/>
      <c r="M72" s="353"/>
      <c r="N72" s="353"/>
      <c r="O72" s="353"/>
      <c r="P72" s="353"/>
      <c r="Q72" s="353"/>
      <c r="R72" s="353"/>
      <c r="S72" s="353"/>
      <c r="T72" s="353"/>
      <c r="U72" s="353"/>
      <c r="V72" s="353"/>
      <c r="W72" s="353"/>
      <c r="X72" s="353"/>
      <c r="Y72" s="353"/>
      <c r="Z72" s="353"/>
      <c r="AA72" s="353"/>
      <c r="AB72" s="353"/>
      <c r="AC72" s="353"/>
      <c r="AD72" s="353"/>
      <c r="AE72" s="353"/>
      <c r="AF72" s="353"/>
      <c r="AG72" s="353"/>
      <c r="AH72" s="353"/>
      <c r="AI72" s="354"/>
      <c r="AJ72" s="50"/>
      <c r="AK72" s="50"/>
      <c r="AL72" s="59"/>
    </row>
    <row r="73" spans="1:38" ht="14.1" customHeight="1">
      <c r="A73" s="50"/>
      <c r="B73" s="198"/>
      <c r="C73" s="92"/>
      <c r="D73" s="204"/>
      <c r="E73" s="204"/>
      <c r="F73" s="352"/>
      <c r="G73" s="353"/>
      <c r="H73" s="353"/>
      <c r="I73" s="353"/>
      <c r="J73" s="353"/>
      <c r="K73" s="353"/>
      <c r="L73" s="353"/>
      <c r="M73" s="353"/>
      <c r="N73" s="353"/>
      <c r="O73" s="353"/>
      <c r="P73" s="353"/>
      <c r="Q73" s="353"/>
      <c r="R73" s="353"/>
      <c r="S73" s="353"/>
      <c r="T73" s="353"/>
      <c r="U73" s="353"/>
      <c r="V73" s="353"/>
      <c r="W73" s="353"/>
      <c r="X73" s="353"/>
      <c r="Y73" s="353"/>
      <c r="Z73" s="353"/>
      <c r="AA73" s="353"/>
      <c r="AB73" s="353"/>
      <c r="AC73" s="353"/>
      <c r="AD73" s="353"/>
      <c r="AE73" s="353"/>
      <c r="AF73" s="353"/>
      <c r="AG73" s="353"/>
      <c r="AH73" s="353"/>
      <c r="AI73" s="354"/>
      <c r="AJ73" s="50"/>
      <c r="AK73" s="50"/>
      <c r="AL73" s="59"/>
    </row>
    <row r="74" spans="1:38" ht="14.1" customHeight="1">
      <c r="A74" s="50"/>
      <c r="B74" s="198"/>
      <c r="C74" s="92"/>
      <c r="D74" s="204"/>
      <c r="E74" s="204"/>
      <c r="F74" s="352"/>
      <c r="G74" s="353"/>
      <c r="H74" s="353"/>
      <c r="I74" s="353"/>
      <c r="J74" s="353"/>
      <c r="K74" s="353"/>
      <c r="L74" s="353"/>
      <c r="M74" s="353"/>
      <c r="N74" s="353"/>
      <c r="O74" s="353"/>
      <c r="P74" s="353"/>
      <c r="Q74" s="353"/>
      <c r="R74" s="353"/>
      <c r="S74" s="353"/>
      <c r="T74" s="353"/>
      <c r="U74" s="353"/>
      <c r="V74" s="353"/>
      <c r="W74" s="353"/>
      <c r="X74" s="353"/>
      <c r="Y74" s="353"/>
      <c r="Z74" s="353"/>
      <c r="AA74" s="353"/>
      <c r="AB74" s="353"/>
      <c r="AC74" s="353"/>
      <c r="AD74" s="353"/>
      <c r="AE74" s="353"/>
      <c r="AF74" s="353"/>
      <c r="AG74" s="353"/>
      <c r="AH74" s="353"/>
      <c r="AI74" s="354"/>
      <c r="AJ74" s="50"/>
      <c r="AK74" s="50"/>
      <c r="AL74" s="59"/>
    </row>
    <row r="75" spans="1:38" ht="14.1" customHeight="1">
      <c r="A75" s="50"/>
      <c r="B75" s="198"/>
      <c r="C75" s="92"/>
      <c r="D75" s="204"/>
      <c r="E75" s="204"/>
      <c r="F75" s="352"/>
      <c r="G75" s="353"/>
      <c r="H75" s="353"/>
      <c r="I75" s="353"/>
      <c r="J75" s="353"/>
      <c r="K75" s="353"/>
      <c r="L75" s="353"/>
      <c r="M75" s="353"/>
      <c r="N75" s="353"/>
      <c r="O75" s="353"/>
      <c r="P75" s="353"/>
      <c r="Q75" s="353"/>
      <c r="R75" s="353"/>
      <c r="S75" s="353"/>
      <c r="T75" s="353"/>
      <c r="U75" s="353"/>
      <c r="V75" s="353"/>
      <c r="W75" s="353"/>
      <c r="X75" s="353"/>
      <c r="Y75" s="353"/>
      <c r="Z75" s="353"/>
      <c r="AA75" s="353"/>
      <c r="AB75" s="353"/>
      <c r="AC75" s="353"/>
      <c r="AD75" s="353"/>
      <c r="AE75" s="353"/>
      <c r="AF75" s="353"/>
      <c r="AG75" s="353"/>
      <c r="AH75" s="353"/>
      <c r="AI75" s="354"/>
      <c r="AJ75" s="50"/>
      <c r="AK75" s="50"/>
      <c r="AL75" s="59"/>
    </row>
    <row r="76" spans="1:38" ht="14.1" customHeight="1">
      <c r="A76" s="50"/>
      <c r="B76" s="198"/>
      <c r="C76" s="92"/>
      <c r="D76" s="204"/>
      <c r="E76" s="204"/>
      <c r="F76" s="352"/>
      <c r="G76" s="353"/>
      <c r="H76" s="353"/>
      <c r="I76" s="353"/>
      <c r="J76" s="353"/>
      <c r="K76" s="353"/>
      <c r="L76" s="353"/>
      <c r="M76" s="353"/>
      <c r="N76" s="353"/>
      <c r="O76" s="353"/>
      <c r="P76" s="353"/>
      <c r="Q76" s="353"/>
      <c r="R76" s="353"/>
      <c r="S76" s="353"/>
      <c r="T76" s="353"/>
      <c r="U76" s="353"/>
      <c r="V76" s="353"/>
      <c r="W76" s="353"/>
      <c r="X76" s="353"/>
      <c r="Y76" s="353"/>
      <c r="Z76" s="353"/>
      <c r="AA76" s="353"/>
      <c r="AB76" s="353"/>
      <c r="AC76" s="353"/>
      <c r="AD76" s="353"/>
      <c r="AE76" s="353"/>
      <c r="AF76" s="353"/>
      <c r="AG76" s="353"/>
      <c r="AH76" s="353"/>
      <c r="AI76" s="354"/>
      <c r="AJ76" s="50"/>
      <c r="AK76" s="50"/>
      <c r="AL76" s="59"/>
    </row>
    <row r="77" spans="1:38" ht="14.1" customHeight="1" thickBot="1">
      <c r="A77" s="50"/>
      <c r="B77" s="198"/>
      <c r="C77" s="92"/>
      <c r="D77" s="204"/>
      <c r="E77" s="204"/>
      <c r="F77" s="355"/>
      <c r="G77" s="356"/>
      <c r="H77" s="356"/>
      <c r="I77" s="356"/>
      <c r="J77" s="356"/>
      <c r="K77" s="356"/>
      <c r="L77" s="356"/>
      <c r="M77" s="356"/>
      <c r="N77" s="356"/>
      <c r="O77" s="356"/>
      <c r="P77" s="356"/>
      <c r="Q77" s="356"/>
      <c r="R77" s="356"/>
      <c r="S77" s="356"/>
      <c r="T77" s="356"/>
      <c r="U77" s="356"/>
      <c r="V77" s="356"/>
      <c r="W77" s="356"/>
      <c r="X77" s="356"/>
      <c r="Y77" s="356"/>
      <c r="Z77" s="356"/>
      <c r="AA77" s="356"/>
      <c r="AB77" s="356"/>
      <c r="AC77" s="356"/>
      <c r="AD77" s="356"/>
      <c r="AE77" s="356"/>
      <c r="AF77" s="356"/>
      <c r="AG77" s="356"/>
      <c r="AH77" s="356"/>
      <c r="AI77" s="357"/>
      <c r="AJ77" s="50"/>
      <c r="AK77" s="50"/>
      <c r="AL77" s="59"/>
    </row>
    <row r="78" spans="1:38" ht="14.1" customHeight="1" thickBot="1">
      <c r="A78" s="50"/>
      <c r="B78" s="61"/>
      <c r="C78" s="59"/>
      <c r="D78" s="60"/>
      <c r="E78" s="50"/>
      <c r="F78" s="316"/>
      <c r="G78" s="316"/>
      <c r="H78" s="316"/>
      <c r="I78" s="316"/>
      <c r="J78" s="316"/>
      <c r="K78" s="316"/>
      <c r="L78" s="316"/>
      <c r="M78" s="316"/>
      <c r="N78" s="316"/>
      <c r="O78" s="316"/>
      <c r="P78" s="316"/>
      <c r="Q78" s="316"/>
      <c r="R78" s="316"/>
      <c r="S78" s="316"/>
      <c r="T78" s="316"/>
      <c r="U78" s="316"/>
      <c r="V78" s="316"/>
      <c r="W78" s="316"/>
      <c r="X78" s="316"/>
      <c r="Y78" s="316"/>
      <c r="Z78" s="316"/>
      <c r="AA78" s="316"/>
      <c r="AB78" s="316"/>
      <c r="AC78" s="316"/>
      <c r="AD78" s="316"/>
      <c r="AE78" s="316"/>
      <c r="AF78" s="316"/>
      <c r="AG78" s="316"/>
      <c r="AH78" s="316"/>
      <c r="AI78" s="316"/>
      <c r="AJ78" s="8"/>
      <c r="AK78" s="59"/>
      <c r="AL78" s="59"/>
    </row>
    <row r="79" spans="1:38" ht="14.1" customHeight="1">
      <c r="A79" s="50"/>
      <c r="B79" s="61"/>
      <c r="C79" s="59"/>
      <c r="D79" s="60"/>
      <c r="E79" s="220" t="s">
        <v>157</v>
      </c>
      <c r="F79" s="361" t="s">
        <v>158</v>
      </c>
      <c r="G79" s="362"/>
      <c r="H79" s="362"/>
      <c r="I79" s="363"/>
      <c r="J79" s="126">
        <v>0</v>
      </c>
      <c r="K79" s="127">
        <v>0</v>
      </c>
      <c r="L79" s="128"/>
      <c r="M79" s="129" t="s">
        <v>159</v>
      </c>
      <c r="N79" s="130"/>
      <c r="O79" s="130"/>
      <c r="P79" s="130"/>
      <c r="Q79" s="130"/>
      <c r="R79" s="130"/>
      <c r="S79" s="130"/>
      <c r="T79" s="130"/>
      <c r="U79" s="131"/>
      <c r="V79" s="125" t="s">
        <v>160</v>
      </c>
      <c r="W79" s="132" t="s">
        <v>161</v>
      </c>
      <c r="X79" s="128" t="s">
        <v>162</v>
      </c>
      <c r="Y79" s="309">
        <v>1</v>
      </c>
      <c r="Z79" s="310">
        <v>2</v>
      </c>
      <c r="AA79" s="310">
        <v>3</v>
      </c>
      <c r="AB79" s="310"/>
      <c r="AC79" s="310"/>
      <c r="AD79" s="310"/>
      <c r="AE79" s="310"/>
      <c r="AF79" s="126"/>
      <c r="AG79" s="126"/>
      <c r="AH79" s="152"/>
      <c r="AI79" s="126"/>
      <c r="AJ79" s="153"/>
      <c r="AK79" s="8"/>
    </row>
    <row r="80" spans="1:38" ht="14.1" customHeight="1">
      <c r="A80" s="50"/>
      <c r="B80" s="61"/>
      <c r="C80" s="59"/>
      <c r="D80" s="60"/>
      <c r="E80" s="232"/>
      <c r="F80" s="333" t="s">
        <v>163</v>
      </c>
      <c r="G80" s="334"/>
      <c r="H80" s="334"/>
      <c r="I80" s="335"/>
      <c r="J80" s="134">
        <v>0</v>
      </c>
      <c r="K80" s="135">
        <v>2</v>
      </c>
      <c r="L80" s="136"/>
      <c r="M80" s="137" t="s">
        <v>164</v>
      </c>
      <c r="N80" s="143"/>
      <c r="O80" s="143"/>
      <c r="P80" s="143"/>
      <c r="Q80" s="143"/>
      <c r="R80" s="138"/>
      <c r="S80" s="138"/>
      <c r="T80" s="143"/>
      <c r="U80" s="139"/>
      <c r="V80" s="295" t="s">
        <v>165</v>
      </c>
      <c r="W80" s="143" t="s">
        <v>166</v>
      </c>
      <c r="X80" s="136" t="s">
        <v>167</v>
      </c>
      <c r="Y80" s="311">
        <v>4</v>
      </c>
      <c r="Z80" s="312"/>
      <c r="AA80" s="312"/>
      <c r="AB80" s="312"/>
      <c r="AC80" s="312"/>
      <c r="AD80" s="312"/>
      <c r="AE80" s="312"/>
      <c r="AF80" s="150"/>
      <c r="AG80" s="150"/>
      <c r="AH80" s="134"/>
      <c r="AI80" s="150"/>
      <c r="AJ80" s="155"/>
      <c r="AK80" s="8"/>
    </row>
    <row r="81" spans="1:37" ht="14.1" customHeight="1">
      <c r="A81" s="50"/>
      <c r="B81" s="159"/>
      <c r="C81" s="59"/>
      <c r="D81" s="60"/>
      <c r="E81" s="232"/>
      <c r="F81" s="333" t="s">
        <v>168</v>
      </c>
      <c r="G81" s="334"/>
      <c r="H81" s="334"/>
      <c r="I81" s="335"/>
      <c r="J81" s="142">
        <v>2</v>
      </c>
      <c r="K81" s="135">
        <v>0</v>
      </c>
      <c r="L81" s="136"/>
      <c r="M81" s="137" t="s">
        <v>169</v>
      </c>
      <c r="N81" s="143"/>
      <c r="O81" s="143"/>
      <c r="P81" s="138"/>
      <c r="Q81" s="138"/>
      <c r="R81" s="138"/>
      <c r="S81" s="138"/>
      <c r="T81" s="138"/>
      <c r="U81" s="139"/>
      <c r="V81" s="295" t="s">
        <v>160</v>
      </c>
      <c r="W81" s="143" t="s">
        <v>170</v>
      </c>
      <c r="X81" s="136" t="s">
        <v>171</v>
      </c>
      <c r="Y81" s="311">
        <v>5</v>
      </c>
      <c r="Z81" s="312">
        <v>6</v>
      </c>
      <c r="AA81" s="312">
        <v>7</v>
      </c>
      <c r="AB81" s="312">
        <v>8</v>
      </c>
      <c r="AC81" s="312"/>
      <c r="AD81" s="312"/>
      <c r="AE81" s="312"/>
      <c r="AF81" s="150"/>
      <c r="AG81" s="150"/>
      <c r="AH81" s="134"/>
      <c r="AI81" s="150"/>
      <c r="AJ81" s="155"/>
      <c r="AK81" s="8"/>
    </row>
    <row r="82" spans="1:37" ht="15" customHeight="1">
      <c r="D82" s="118"/>
      <c r="E82" s="234"/>
      <c r="F82" s="333" t="s">
        <v>172</v>
      </c>
      <c r="G82" s="334"/>
      <c r="H82" s="334"/>
      <c r="I82" s="335"/>
      <c r="J82" s="142">
        <v>2</v>
      </c>
      <c r="K82" s="135">
        <v>1</v>
      </c>
      <c r="L82" s="136"/>
      <c r="M82" s="137" t="s">
        <v>173</v>
      </c>
      <c r="N82" s="142"/>
      <c r="O82" s="142"/>
      <c r="P82" s="142"/>
      <c r="Q82" s="142"/>
      <c r="R82" s="143"/>
      <c r="S82" s="143"/>
      <c r="T82" s="143"/>
      <c r="U82" s="139"/>
      <c r="V82" s="133" t="s">
        <v>160</v>
      </c>
      <c r="W82" s="141" t="s">
        <v>161</v>
      </c>
      <c r="X82" s="136" t="s">
        <v>174</v>
      </c>
      <c r="Y82" s="311">
        <v>14</v>
      </c>
      <c r="Z82" s="312">
        <v>15</v>
      </c>
      <c r="AA82" s="312"/>
      <c r="AB82" s="312"/>
      <c r="AC82" s="312"/>
      <c r="AD82" s="312"/>
      <c r="AE82" s="312"/>
      <c r="AF82" s="150"/>
      <c r="AG82" s="150"/>
      <c r="AH82" s="134"/>
      <c r="AI82" s="150"/>
      <c r="AJ82" s="155"/>
      <c r="AK82" s="8"/>
    </row>
    <row r="83" spans="1:37" ht="15" customHeight="1">
      <c r="D83" s="160"/>
      <c r="E83" s="235"/>
      <c r="F83" s="333" t="s">
        <v>175</v>
      </c>
      <c r="G83" s="334"/>
      <c r="H83" s="334"/>
      <c r="I83" s="335"/>
      <c r="J83" s="142">
        <v>2</v>
      </c>
      <c r="K83" s="135">
        <v>2</v>
      </c>
      <c r="L83" s="136"/>
      <c r="M83" s="144" t="s">
        <v>176</v>
      </c>
      <c r="N83" s="141"/>
      <c r="O83" s="141"/>
      <c r="P83" s="143"/>
      <c r="Q83" s="143"/>
      <c r="R83" s="143"/>
      <c r="S83" s="143"/>
      <c r="T83" s="143"/>
      <c r="U83" s="139"/>
      <c r="V83" s="133" t="s">
        <v>171</v>
      </c>
      <c r="W83" s="141" t="s">
        <v>161</v>
      </c>
      <c r="X83" s="136" t="s">
        <v>177</v>
      </c>
      <c r="Y83" s="311">
        <v>16</v>
      </c>
      <c r="Z83" s="312"/>
      <c r="AA83" s="312"/>
      <c r="AB83" s="312"/>
      <c r="AC83" s="312"/>
      <c r="AD83" s="312"/>
      <c r="AE83" s="312"/>
      <c r="AF83" s="150"/>
      <c r="AG83" s="150"/>
      <c r="AH83" s="134"/>
      <c r="AI83" s="150"/>
      <c r="AJ83" s="155"/>
      <c r="AK83" s="8"/>
    </row>
    <row r="84" spans="1:37" ht="15" customHeight="1">
      <c r="D84" s="119"/>
      <c r="E84" s="236"/>
      <c r="F84" s="333" t="s">
        <v>178</v>
      </c>
      <c r="G84" s="334"/>
      <c r="H84" s="334"/>
      <c r="I84" s="335"/>
      <c r="J84" s="138">
        <v>2</v>
      </c>
      <c r="K84" s="140">
        <v>3</v>
      </c>
      <c r="L84" s="136"/>
      <c r="M84" s="137" t="s">
        <v>179</v>
      </c>
      <c r="N84" s="143"/>
      <c r="O84" s="143"/>
      <c r="P84" s="138"/>
      <c r="Q84" s="138"/>
      <c r="R84" s="138"/>
      <c r="S84" s="138"/>
      <c r="T84" s="138"/>
      <c r="U84" s="139"/>
      <c r="V84" s="133" t="s">
        <v>174</v>
      </c>
      <c r="W84" s="141" t="s">
        <v>170</v>
      </c>
      <c r="X84" s="136" t="s">
        <v>180</v>
      </c>
      <c r="Y84" s="311">
        <v>17</v>
      </c>
      <c r="Z84" s="312">
        <v>18</v>
      </c>
      <c r="AA84" s="312">
        <v>43</v>
      </c>
      <c r="AB84" s="312"/>
      <c r="AC84" s="312"/>
      <c r="AD84" s="312"/>
      <c r="AE84" s="312"/>
      <c r="AF84" s="150"/>
      <c r="AG84" s="150"/>
      <c r="AH84" s="134"/>
      <c r="AI84" s="150"/>
      <c r="AJ84" s="155"/>
      <c r="AK84" s="8"/>
    </row>
    <row r="85" spans="1:37" ht="15" customHeight="1">
      <c r="C85" s="161"/>
      <c r="D85" s="162"/>
      <c r="E85" s="237"/>
      <c r="F85" s="333" t="s">
        <v>181</v>
      </c>
      <c r="G85" s="334"/>
      <c r="H85" s="334"/>
      <c r="I85" s="335"/>
      <c r="J85" s="138">
        <v>2</v>
      </c>
      <c r="K85" s="140">
        <v>4</v>
      </c>
      <c r="L85" s="136"/>
      <c r="M85" s="144" t="s">
        <v>69</v>
      </c>
      <c r="N85" s="138"/>
      <c r="O85" s="138"/>
      <c r="P85" s="145"/>
      <c r="Q85" s="145"/>
      <c r="R85" s="145"/>
      <c r="S85" s="145"/>
      <c r="T85" s="145"/>
      <c r="U85" s="139"/>
      <c r="V85" s="133" t="s">
        <v>182</v>
      </c>
      <c r="W85" s="141" t="s">
        <v>165</v>
      </c>
      <c r="X85" s="136" t="s">
        <v>183</v>
      </c>
      <c r="Y85" s="311">
        <v>19</v>
      </c>
      <c r="Z85" s="312">
        <v>20</v>
      </c>
      <c r="AA85" s="312">
        <v>31</v>
      </c>
      <c r="AB85" s="312">
        <v>35</v>
      </c>
      <c r="AC85" s="312">
        <v>37</v>
      </c>
      <c r="AD85" s="312">
        <v>46</v>
      </c>
      <c r="AE85" s="312"/>
      <c r="AF85" s="150"/>
      <c r="AG85" s="150"/>
      <c r="AH85" s="134"/>
      <c r="AI85" s="150"/>
      <c r="AJ85" s="155"/>
      <c r="AK85" s="8"/>
    </row>
    <row r="86" spans="1:37" ht="15" customHeight="1">
      <c r="C86" s="162"/>
      <c r="D86" s="162"/>
      <c r="E86" s="237"/>
      <c r="F86" s="333" t="s">
        <v>184</v>
      </c>
      <c r="G86" s="334"/>
      <c r="H86" s="334"/>
      <c r="I86" s="335"/>
      <c r="J86" s="138">
        <v>2</v>
      </c>
      <c r="K86" s="135">
        <v>5</v>
      </c>
      <c r="L86" s="136"/>
      <c r="M86" s="144" t="s">
        <v>185</v>
      </c>
      <c r="N86" s="145"/>
      <c r="O86" s="145"/>
      <c r="P86" s="146"/>
      <c r="Q86" s="146"/>
      <c r="R86" s="147"/>
      <c r="S86" s="147"/>
      <c r="T86" s="147"/>
      <c r="U86" s="139"/>
      <c r="V86" s="295" t="s">
        <v>170</v>
      </c>
      <c r="W86" s="143" t="s">
        <v>186</v>
      </c>
      <c r="X86" s="136" t="s">
        <v>161</v>
      </c>
      <c r="Y86" s="311">
        <v>21</v>
      </c>
      <c r="Z86" s="312"/>
      <c r="AA86" s="312"/>
      <c r="AB86" s="312"/>
      <c r="AC86" s="312"/>
      <c r="AD86" s="312"/>
      <c r="AE86" s="312"/>
      <c r="AF86" s="150"/>
      <c r="AG86" s="150"/>
      <c r="AH86" s="134"/>
      <c r="AI86" s="150"/>
      <c r="AJ86" s="155"/>
      <c r="AK86" s="8"/>
    </row>
    <row r="87" spans="1:37" ht="15" customHeight="1">
      <c r="B87" s="163"/>
      <c r="C87" s="161"/>
      <c r="D87" s="162"/>
      <c r="E87" s="237"/>
      <c r="F87" s="333" t="s">
        <v>187</v>
      </c>
      <c r="G87" s="334"/>
      <c r="H87" s="334"/>
      <c r="I87" s="335"/>
      <c r="J87" s="138">
        <v>2</v>
      </c>
      <c r="K87" s="135">
        <v>6</v>
      </c>
      <c r="L87" s="136"/>
      <c r="M87" s="137" t="s">
        <v>188</v>
      </c>
      <c r="N87" s="146"/>
      <c r="O87" s="146"/>
      <c r="P87" s="148"/>
      <c r="Q87" s="141"/>
      <c r="R87" s="149"/>
      <c r="S87" s="149"/>
      <c r="T87" s="149"/>
      <c r="U87" s="139"/>
      <c r="V87" s="133" t="s">
        <v>174</v>
      </c>
      <c r="W87" s="141" t="s">
        <v>162</v>
      </c>
      <c r="X87" s="136" t="s">
        <v>189</v>
      </c>
      <c r="Y87" s="311">
        <v>22</v>
      </c>
      <c r="Z87" s="312">
        <v>23</v>
      </c>
      <c r="AA87" s="312">
        <v>24</v>
      </c>
      <c r="AB87" s="312"/>
      <c r="AC87" s="312"/>
      <c r="AD87" s="312"/>
      <c r="AE87" s="312"/>
      <c r="AF87" s="150"/>
      <c r="AG87" s="150"/>
      <c r="AH87" s="134"/>
      <c r="AI87" s="150"/>
      <c r="AJ87" s="155"/>
      <c r="AK87" s="8"/>
    </row>
    <row r="88" spans="1:37" ht="15" customHeight="1">
      <c r="C88" s="161"/>
      <c r="D88" s="162"/>
      <c r="E88" s="237"/>
      <c r="F88" s="333" t="s">
        <v>190</v>
      </c>
      <c r="G88" s="334"/>
      <c r="H88" s="334"/>
      <c r="I88" s="335"/>
      <c r="J88" s="142">
        <v>2</v>
      </c>
      <c r="K88" s="135">
        <v>7</v>
      </c>
      <c r="L88" s="136"/>
      <c r="M88" s="137" t="s">
        <v>191</v>
      </c>
      <c r="N88" s="148"/>
      <c r="O88" s="148"/>
      <c r="P88" s="148"/>
      <c r="Q88" s="148"/>
      <c r="R88" s="149"/>
      <c r="S88" s="149"/>
      <c r="T88" s="149"/>
      <c r="U88" s="139"/>
      <c r="V88" s="133" t="s">
        <v>192</v>
      </c>
      <c r="W88" s="141" t="s">
        <v>180</v>
      </c>
      <c r="X88" s="136" t="s">
        <v>183</v>
      </c>
      <c r="Y88" s="311">
        <v>25</v>
      </c>
      <c r="Z88" s="312">
        <v>26</v>
      </c>
      <c r="AA88" s="312">
        <v>33</v>
      </c>
      <c r="AB88" s="312">
        <v>34</v>
      </c>
      <c r="AC88" s="312">
        <v>45</v>
      </c>
      <c r="AD88" s="312"/>
      <c r="AE88" s="312"/>
      <c r="AF88" s="150"/>
      <c r="AG88" s="150"/>
      <c r="AH88" s="134"/>
      <c r="AI88" s="150"/>
      <c r="AJ88" s="155"/>
      <c r="AK88" s="8"/>
    </row>
    <row r="89" spans="1:37" ht="15" customHeight="1">
      <c r="C89" s="67"/>
      <c r="D89" s="113"/>
      <c r="E89" s="238"/>
      <c r="F89" s="333" t="s">
        <v>193</v>
      </c>
      <c r="G89" s="334"/>
      <c r="H89" s="334"/>
      <c r="I89" s="335"/>
      <c r="J89" s="138">
        <v>2</v>
      </c>
      <c r="K89" s="140">
        <v>8</v>
      </c>
      <c r="L89" s="136"/>
      <c r="M89" s="137" t="s">
        <v>194</v>
      </c>
      <c r="N89" s="148"/>
      <c r="O89" s="148"/>
      <c r="P89" s="141"/>
      <c r="Q89" s="141"/>
      <c r="R89" s="141"/>
      <c r="S89" s="141"/>
      <c r="T89" s="141"/>
      <c r="U89" s="139"/>
      <c r="V89" s="133" t="s">
        <v>162</v>
      </c>
      <c r="W89" s="141" t="s">
        <v>161</v>
      </c>
      <c r="X89" s="136" t="s">
        <v>195</v>
      </c>
      <c r="Y89" s="311">
        <v>27</v>
      </c>
      <c r="Z89" s="312">
        <v>28</v>
      </c>
      <c r="AA89" s="312">
        <v>29</v>
      </c>
      <c r="AB89" s="312">
        <v>30</v>
      </c>
      <c r="AC89" s="312"/>
      <c r="AD89" s="312"/>
      <c r="AE89" s="312"/>
      <c r="AF89" s="150"/>
      <c r="AG89" s="150"/>
      <c r="AH89" s="134"/>
      <c r="AI89" s="150"/>
      <c r="AJ89" s="155"/>
      <c r="AK89" s="8"/>
    </row>
    <row r="90" spans="1:37" ht="15" customHeight="1">
      <c r="E90" s="239"/>
      <c r="F90" s="333" t="s">
        <v>196</v>
      </c>
      <c r="G90" s="334"/>
      <c r="H90" s="334"/>
      <c r="I90" s="335"/>
      <c r="J90" s="150">
        <v>2</v>
      </c>
      <c r="K90" s="140">
        <v>9</v>
      </c>
      <c r="L90" s="136"/>
      <c r="M90" s="144" t="s">
        <v>197</v>
      </c>
      <c r="N90" s="141"/>
      <c r="O90" s="141"/>
      <c r="P90" s="141"/>
      <c r="Q90" s="141"/>
      <c r="R90" s="141"/>
      <c r="S90" s="141"/>
      <c r="T90" s="141"/>
      <c r="U90" s="136"/>
      <c r="V90" s="133" t="s">
        <v>192</v>
      </c>
      <c r="W90" s="141" t="s">
        <v>180</v>
      </c>
      <c r="X90" s="136" t="s">
        <v>195</v>
      </c>
      <c r="Y90" s="311">
        <v>9</v>
      </c>
      <c r="Z90" s="312">
        <v>32</v>
      </c>
      <c r="AA90" s="312">
        <v>36</v>
      </c>
      <c r="AB90" s="312"/>
      <c r="AC90" s="312"/>
      <c r="AD90" s="312"/>
      <c r="AE90" s="312"/>
      <c r="AF90" s="150"/>
      <c r="AG90" s="150"/>
      <c r="AH90" s="134"/>
      <c r="AI90" s="150"/>
      <c r="AJ90" s="155"/>
      <c r="AK90" s="8"/>
    </row>
    <row r="91" spans="1:37" ht="15" customHeight="1">
      <c r="E91" s="239"/>
      <c r="F91" s="333" t="s">
        <v>198</v>
      </c>
      <c r="G91" s="334"/>
      <c r="H91" s="334"/>
      <c r="I91" s="335"/>
      <c r="J91" s="138">
        <v>4</v>
      </c>
      <c r="K91" s="140">
        <v>0</v>
      </c>
      <c r="L91" s="136"/>
      <c r="M91" s="151" t="s">
        <v>199</v>
      </c>
      <c r="N91" s="138"/>
      <c r="O91" s="138"/>
      <c r="P91" s="138"/>
      <c r="Q91" s="138"/>
      <c r="R91" s="138"/>
      <c r="S91" s="138"/>
      <c r="T91" s="141"/>
      <c r="U91" s="139"/>
      <c r="V91" s="133" t="s">
        <v>174</v>
      </c>
      <c r="W91" s="141" t="s">
        <v>161</v>
      </c>
      <c r="X91" s="136" t="s">
        <v>183</v>
      </c>
      <c r="Y91" s="311">
        <v>10</v>
      </c>
      <c r="Z91" s="312">
        <v>13</v>
      </c>
      <c r="AA91" s="312"/>
      <c r="AB91" s="312"/>
      <c r="AC91" s="312"/>
      <c r="AD91" s="312"/>
      <c r="AE91" s="312"/>
      <c r="AF91" s="150"/>
      <c r="AG91" s="150"/>
      <c r="AH91" s="134"/>
      <c r="AI91" s="150"/>
      <c r="AJ91" s="155"/>
      <c r="AK91" s="8"/>
    </row>
    <row r="92" spans="1:37" ht="15" customHeight="1">
      <c r="E92" s="239"/>
      <c r="F92" s="333" t="s">
        <v>200</v>
      </c>
      <c r="G92" s="334"/>
      <c r="H92" s="334"/>
      <c r="I92" s="335"/>
      <c r="J92" s="134">
        <v>4</v>
      </c>
      <c r="K92" s="135">
        <v>1</v>
      </c>
      <c r="L92" s="136"/>
      <c r="M92" s="137" t="s">
        <v>201</v>
      </c>
      <c r="N92" s="143"/>
      <c r="O92" s="143"/>
      <c r="P92" s="143"/>
      <c r="Q92" s="143"/>
      <c r="R92" s="143"/>
      <c r="S92" s="143"/>
      <c r="T92" s="142"/>
      <c r="U92" s="139"/>
      <c r="V92" s="295" t="s">
        <v>160</v>
      </c>
      <c r="W92" s="143" t="s">
        <v>202</v>
      </c>
      <c r="X92" s="173" t="s">
        <v>160</v>
      </c>
      <c r="Y92" s="311">
        <v>11</v>
      </c>
      <c r="Z92" s="312"/>
      <c r="AA92" s="312"/>
      <c r="AB92" s="312"/>
      <c r="AC92" s="312"/>
      <c r="AD92" s="312"/>
      <c r="AE92" s="312"/>
      <c r="AF92" s="150"/>
      <c r="AG92" s="150"/>
      <c r="AH92" s="134"/>
      <c r="AI92" s="150"/>
      <c r="AJ92" s="155"/>
      <c r="AK92" s="8"/>
    </row>
    <row r="93" spans="1:37" ht="15" customHeight="1">
      <c r="E93" s="239"/>
      <c r="F93" s="333" t="s">
        <v>203</v>
      </c>
      <c r="G93" s="334"/>
      <c r="H93" s="334"/>
      <c r="I93" s="335"/>
      <c r="J93" s="134">
        <v>4</v>
      </c>
      <c r="K93" s="135">
        <v>2</v>
      </c>
      <c r="L93" s="136"/>
      <c r="M93" s="137" t="s">
        <v>204</v>
      </c>
      <c r="N93" s="143"/>
      <c r="O93" s="143"/>
      <c r="P93" s="143"/>
      <c r="Q93" s="143"/>
      <c r="R93" s="143"/>
      <c r="S93" s="142"/>
      <c r="T93" s="141"/>
      <c r="U93" s="139"/>
      <c r="V93" s="133" t="s">
        <v>160</v>
      </c>
      <c r="W93" s="141" t="s">
        <v>170</v>
      </c>
      <c r="X93" s="136" t="s">
        <v>166</v>
      </c>
      <c r="Y93" s="311">
        <v>12</v>
      </c>
      <c r="Z93" s="312"/>
      <c r="AA93" s="312"/>
      <c r="AB93" s="312"/>
      <c r="AC93" s="312"/>
      <c r="AD93" s="312"/>
      <c r="AE93" s="312"/>
      <c r="AF93" s="150"/>
      <c r="AG93" s="150"/>
      <c r="AH93" s="134"/>
      <c r="AI93" s="150"/>
      <c r="AJ93" s="155"/>
      <c r="AK93" s="8"/>
    </row>
    <row r="94" spans="1:37" ht="15.75" customHeight="1">
      <c r="E94" s="240"/>
      <c r="F94" s="336" t="s">
        <v>205</v>
      </c>
      <c r="G94" s="337"/>
      <c r="H94" s="337"/>
      <c r="I94" s="338"/>
      <c r="J94" s="121">
        <v>4</v>
      </c>
      <c r="K94" s="115">
        <v>3</v>
      </c>
      <c r="L94" s="123"/>
      <c r="M94" s="124" t="s">
        <v>206</v>
      </c>
      <c r="N94" s="121"/>
      <c r="O94" s="121"/>
      <c r="P94" s="121"/>
      <c r="Q94" s="121"/>
      <c r="R94" s="121"/>
      <c r="S94" s="121"/>
      <c r="T94" s="114"/>
      <c r="U94" s="123"/>
      <c r="V94" s="120" t="s">
        <v>207</v>
      </c>
      <c r="W94" s="114" t="s">
        <v>186</v>
      </c>
      <c r="X94" s="123" t="s">
        <v>160</v>
      </c>
      <c r="Y94" s="313"/>
      <c r="Z94" s="314"/>
      <c r="AA94" s="315"/>
      <c r="AB94" s="315"/>
      <c r="AC94" s="315"/>
      <c r="AD94" s="315"/>
      <c r="AE94" s="315"/>
      <c r="AF94" s="157"/>
      <c r="AG94" s="157"/>
      <c r="AH94" s="157"/>
      <c r="AI94" s="157"/>
      <c r="AJ94" s="158"/>
      <c r="AK94" s="8"/>
    </row>
    <row r="95" spans="1:37">
      <c r="R95" s="8"/>
      <c r="S95" s="66"/>
      <c r="T95" s="66"/>
    </row>
    <row r="96" spans="1:37">
      <c r="R96" s="8"/>
      <c r="S96" s="66"/>
      <c r="T96" s="66"/>
    </row>
  </sheetData>
  <mergeCells count="49">
    <mergeCell ref="F92:I92"/>
    <mergeCell ref="F93:I93"/>
    <mergeCell ref="F94:I94"/>
    <mergeCell ref="F85:I85"/>
    <mergeCell ref="F86:I86"/>
    <mergeCell ref="F87:I87"/>
    <mergeCell ref="F88:I88"/>
    <mergeCell ref="F89:I89"/>
    <mergeCell ref="F90:I90"/>
    <mergeCell ref="AL52:AM52"/>
    <mergeCell ref="D53:E53"/>
    <mergeCell ref="D54:E54"/>
    <mergeCell ref="D55:E55"/>
    <mergeCell ref="F91:I91"/>
    <mergeCell ref="F84:I84"/>
    <mergeCell ref="D57:E57"/>
    <mergeCell ref="F59:AI59"/>
    <mergeCell ref="F79:I79"/>
    <mergeCell ref="F80:I80"/>
    <mergeCell ref="F81:I81"/>
    <mergeCell ref="F82:I82"/>
    <mergeCell ref="F83:I83"/>
    <mergeCell ref="AL3:AL4"/>
    <mergeCell ref="B5:B13"/>
    <mergeCell ref="B14:B17"/>
    <mergeCell ref="B18:B34"/>
    <mergeCell ref="B35:B44"/>
    <mergeCell ref="J3:M3"/>
    <mergeCell ref="N3:Q3"/>
    <mergeCell ref="R3:U3"/>
    <mergeCell ref="V3:Y3"/>
    <mergeCell ref="Z3:AC3"/>
    <mergeCell ref="AD3:AG3"/>
    <mergeCell ref="F3:I3"/>
    <mergeCell ref="A3:A4"/>
    <mergeCell ref="B3:B4"/>
    <mergeCell ref="C3:C4"/>
    <mergeCell ref="D3:D4"/>
    <mergeCell ref="E3:E4"/>
    <mergeCell ref="B45:B46"/>
    <mergeCell ref="B47:B50"/>
    <mergeCell ref="J47:K47"/>
    <mergeCell ref="R48:S48"/>
    <mergeCell ref="D52:E52"/>
    <mergeCell ref="Z49:AA49"/>
    <mergeCell ref="Z50:AA50"/>
    <mergeCell ref="AH3:AK3"/>
    <mergeCell ref="D56:E56"/>
    <mergeCell ref="F60:AI7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de-mfk</dc:creator>
  <cp:keywords/>
  <dc:description/>
  <cp:lastModifiedBy>Halászné Ercsei Andrea</cp:lastModifiedBy>
  <cp:revision/>
  <dcterms:created xsi:type="dcterms:W3CDTF">2010-04-20T08:22:18Z</dcterms:created>
  <dcterms:modified xsi:type="dcterms:W3CDTF">2023-04-18T12:53:37Z</dcterms:modified>
  <cp:category/>
  <cp:contentStatus/>
</cp:coreProperties>
</file>